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ocio FIDENA 2020\Mis Documentos\2024\25. Transparencia\2do trimestre 2024\Estados\Pptales\"/>
    </mc:Choice>
  </mc:AlternateContent>
  <bookViews>
    <workbookView xWindow="0" yWindow="0" windowWidth="28800" windowHeight="12330"/>
  </bookViews>
  <sheets>
    <sheet name="01 EDO ANALIT ING" sheetId="1" r:id="rId1"/>
  </sheets>
  <externalReferences>
    <externalReference r:id="rId2"/>
  </externalReferences>
  <definedNames>
    <definedName name="_xlnm.Print_Area" localSheetId="0">'01 EDO ANALIT ING'!$A$1:$I$48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5" i="1" l="1"/>
  <c r="F45" i="1"/>
  <c r="E40" i="1"/>
  <c r="E46" i="1" s="1"/>
  <c r="I39" i="1"/>
  <c r="F39" i="1"/>
  <c r="I38" i="1"/>
  <c r="F38" i="1"/>
  <c r="I37" i="1"/>
  <c r="F37" i="1"/>
  <c r="I36" i="1"/>
  <c r="F36" i="1"/>
  <c r="I35" i="1"/>
  <c r="F35" i="1"/>
  <c r="I34" i="1"/>
  <c r="F34" i="1"/>
  <c r="I33" i="1"/>
  <c r="F33" i="1"/>
  <c r="I32" i="1"/>
  <c r="F32" i="1"/>
  <c r="I31" i="1"/>
  <c r="F31" i="1"/>
  <c r="I30" i="1"/>
  <c r="F30" i="1"/>
  <c r="E23" i="1"/>
  <c r="I11" i="1"/>
  <c r="F11" i="1"/>
  <c r="I10" i="1"/>
  <c r="F10" i="1"/>
  <c r="I9" i="1"/>
  <c r="F9" i="1"/>
  <c r="A3" i="1"/>
  <c r="A2" i="1"/>
  <c r="E48" i="1" l="1"/>
  <c r="D40" i="1"/>
  <c r="D46" i="1" s="1"/>
  <c r="D23" i="1"/>
  <c r="G23" i="1"/>
  <c r="D48" i="1" l="1"/>
  <c r="F40" i="1"/>
  <c r="F46" i="1" s="1"/>
  <c r="H23" i="1"/>
  <c r="H40" i="1"/>
  <c r="H46" i="1" s="1"/>
  <c r="F23" i="1"/>
  <c r="G40" i="1"/>
  <c r="G46" i="1" s="1"/>
  <c r="G48" i="1" s="1"/>
  <c r="H48" i="1" l="1"/>
  <c r="I40" i="1"/>
  <c r="I46" i="1" s="1"/>
  <c r="I23" i="1"/>
  <c r="F48" i="1"/>
  <c r="I48" i="1" l="1"/>
</calcChain>
</file>

<file path=xl/sharedStrings.xml><?xml version="1.0" encoding="utf-8"?>
<sst xmlns="http://schemas.openxmlformats.org/spreadsheetml/2006/main" count="61" uniqueCount="32">
  <si>
    <t>ESTADO ANALITICO DE INGRESOS</t>
  </si>
  <si>
    <t>(PESOS)</t>
  </si>
  <si>
    <t>RUBRO DE INGRESOS</t>
  </si>
  <si>
    <t>PRESUPUESTO</t>
  </si>
  <si>
    <t>DIFERENCIA</t>
  </si>
  <si>
    <t>ESTIMADO</t>
  </si>
  <si>
    <r>
      <rPr>
        <sz val="8"/>
        <color indexed="9"/>
        <rFont val="Soberana Sans"/>
        <family val="3"/>
      </rPr>
      <t>AMPLIACIONES / (REDUCCIONES)</t>
    </r>
  </si>
  <si>
    <r>
      <rPr>
        <sz val="8"/>
        <color indexed="9"/>
        <rFont val="Soberana Sans"/>
        <family val="3"/>
      </rPr>
      <t>MODIFICADO</t>
    </r>
  </si>
  <si>
    <r>
      <rPr>
        <sz val="8"/>
        <color indexed="9"/>
        <rFont val="Soberana Sans"/>
        <family val="3"/>
      </rPr>
      <t>DEVENGADO</t>
    </r>
  </si>
  <si>
    <t>RECAUDADO</t>
  </si>
  <si>
    <t>1</t>
  </si>
  <si>
    <t>(3=1+2)</t>
  </si>
  <si>
    <t>4</t>
  </si>
  <si>
    <t>5</t>
  </si>
  <si>
    <t>6 = (5-1)</t>
  </si>
  <si>
    <t>IMPUESTOS</t>
  </si>
  <si>
    <t>CUOTAS Y APORTACIONES DE SEGURIDAD SOCIAL</t>
  </si>
  <si>
    <t>CONTRIBUCIONES DE MEJORAS</t>
  </si>
  <si>
    <t>DERECHOS</t>
  </si>
  <si>
    <t>PRODUCTOS</t>
  </si>
  <si>
    <t>CORRIENTES</t>
  </si>
  <si>
    <t>CAPITAL</t>
  </si>
  <si>
    <t>APROVECHAMIENTOS</t>
  </si>
  <si>
    <t>INGRESOS POR VENTAS DE BIENES Y SERVICIOS</t>
  </si>
  <si>
    <t>PARTICIPACIONES Y APORTACIONES</t>
  </si>
  <si>
    <t>TRANSFERENCIAS ASIGNACIONES, SUBSIDIOS Y OTRAS AYUDAS</t>
  </si>
  <si>
    <t>INGRESOS DERIVADO DE FINANCIAMIENTO</t>
  </si>
  <si>
    <t>Total</t>
  </si>
  <si>
    <t>ESTADO ANALITICO DE INGRESOS POR FUENTE DE FINANCIAMIENTO</t>
  </si>
  <si>
    <t>INGRESOS DEL GOBIERNO</t>
  </si>
  <si>
    <t>INGRESOS DE ORGANISMOS Y EMPRESAS</t>
  </si>
  <si>
    <t>INGRESOS DERIVADOS DEFINANCIAMIENTO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</si>
</sst>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%"/>
    <numFmt numFmtId="165" formatCode="_(&quot;$&quot;* #,##0.00_);_(&quot;$&quot;* \(#,##0.00\);_(&quot;$&quot;* &quot;-&quot;??_);_(@_)"/>
  </numFmts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SansSerif"/>
    </font>
    <font>
      <b/>
      <sz val="10"/>
      <color indexed="8"/>
      <name val="Soberana Sans"/>
      <family val="3"/>
    </font>
    <font>
      <sz val="8"/>
      <color indexed="9"/>
      <name val="Soberana Sans"/>
      <family val="3"/>
    </font>
    <font>
      <sz val="7"/>
      <color indexed="9"/>
      <name val="Soberana Sans"/>
      <family val="3"/>
    </font>
    <font>
      <sz val="7"/>
      <color indexed="8"/>
      <name val="Soberana Sans"/>
      <family val="3"/>
    </font>
    <font>
      <b/>
      <sz val="7"/>
      <color indexed="8"/>
      <name val="Soberana Sans"/>
      <family val="3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58">
    <xf numFmtId="0" fontId="0" fillId="0" borderId="0" xfId="0"/>
    <xf numFmtId="0" fontId="2" fillId="2" borderId="0" xfId="1" applyFont="1" applyFill="1" applyBorder="1" applyAlignment="1" applyProtection="1">
      <alignment horizontal="left" vertical="top" wrapText="1"/>
    </xf>
    <xf numFmtId="0" fontId="3" fillId="2" borderId="0" xfId="1" applyFont="1" applyFill="1" applyBorder="1" applyAlignment="1" applyProtection="1">
      <alignment horizontal="center" vertical="center" wrapText="1"/>
    </xf>
    <xf numFmtId="0" fontId="1" fillId="0" borderId="0" xfId="1"/>
    <xf numFmtId="0" fontId="3" fillId="2" borderId="0" xfId="1" applyFont="1" applyFill="1" applyBorder="1" applyAlignment="1" applyProtection="1">
      <alignment horizontal="center" vertical="center" wrapText="1"/>
    </xf>
    <xf numFmtId="0" fontId="2" fillId="2" borderId="13" xfId="1" applyFont="1" applyFill="1" applyBorder="1" applyAlignment="1" applyProtection="1">
      <alignment horizontal="left" vertical="top" wrapText="1"/>
    </xf>
    <xf numFmtId="0" fontId="6" fillId="2" borderId="2" xfId="1" applyFont="1" applyFill="1" applyBorder="1" applyAlignment="1" applyProtection="1">
      <alignment horizontal="left" vertical="center" wrapText="1"/>
    </xf>
    <xf numFmtId="0" fontId="6" fillId="2" borderId="3" xfId="1" applyFont="1" applyFill="1" applyBorder="1" applyAlignment="1" applyProtection="1">
      <alignment horizontal="left" vertical="center" wrapText="1"/>
    </xf>
    <xf numFmtId="3" fontId="6" fillId="2" borderId="14" xfId="1" applyNumberFormat="1" applyFont="1" applyFill="1" applyBorder="1" applyAlignment="1" applyProtection="1">
      <alignment horizontal="right" vertical="center" wrapText="1"/>
    </xf>
    <xf numFmtId="3" fontId="6" fillId="2" borderId="15" xfId="1" applyNumberFormat="1" applyFont="1" applyFill="1" applyBorder="1" applyAlignment="1" applyProtection="1">
      <alignment horizontal="right" vertical="center" wrapText="1"/>
    </xf>
    <xf numFmtId="0" fontId="6" fillId="2" borderId="0" xfId="1" applyFont="1" applyFill="1" applyBorder="1" applyAlignment="1" applyProtection="1">
      <alignment horizontal="left" vertical="center" wrapText="1"/>
    </xf>
    <xf numFmtId="0" fontId="6" fillId="2" borderId="15" xfId="1" applyFont="1" applyFill="1" applyBorder="1" applyAlignment="1" applyProtection="1">
      <alignment horizontal="left" vertical="center" wrapText="1"/>
    </xf>
    <xf numFmtId="164" fontId="1" fillId="0" borderId="0" xfId="2" applyNumberFormat="1" applyFont="1"/>
    <xf numFmtId="165" fontId="1" fillId="0" borderId="0" xfId="3" applyFont="1"/>
    <xf numFmtId="0" fontId="2" fillId="0" borderId="2" xfId="1" applyFont="1" applyFill="1" applyBorder="1" applyAlignment="1" applyProtection="1">
      <alignment horizontal="left" vertical="top" wrapText="1"/>
    </xf>
    <xf numFmtId="0" fontId="2" fillId="0" borderId="0" xfId="1" applyFont="1" applyFill="1" applyBorder="1" applyAlignment="1" applyProtection="1">
      <alignment horizontal="left" vertical="top" wrapText="1"/>
    </xf>
    <xf numFmtId="0" fontId="7" fillId="2" borderId="1" xfId="1" applyFont="1" applyFill="1" applyBorder="1" applyAlignment="1" applyProtection="1">
      <alignment horizontal="left" vertical="center" wrapText="1"/>
    </xf>
    <xf numFmtId="0" fontId="7" fillId="2" borderId="2" xfId="1" applyFont="1" applyFill="1" applyBorder="1" applyAlignment="1" applyProtection="1">
      <alignment horizontal="left" vertical="center" wrapText="1"/>
    </xf>
    <xf numFmtId="0" fontId="7" fillId="2" borderId="3" xfId="1" applyFont="1" applyFill="1" applyBorder="1" applyAlignment="1" applyProtection="1">
      <alignment horizontal="left" vertical="center" wrapText="1"/>
    </xf>
    <xf numFmtId="3" fontId="7" fillId="2" borderId="14" xfId="1" applyNumberFormat="1" applyFont="1" applyFill="1" applyBorder="1" applyAlignment="1" applyProtection="1">
      <alignment horizontal="right" vertical="center" wrapText="1"/>
    </xf>
    <xf numFmtId="3" fontId="7" fillId="2" borderId="15" xfId="1" applyNumberFormat="1" applyFont="1" applyFill="1" applyBorder="1" applyAlignment="1" applyProtection="1">
      <alignment horizontal="right" vertical="center" wrapText="1"/>
    </xf>
    <xf numFmtId="0" fontId="1" fillId="0" borderId="0" xfId="1" applyFill="1"/>
    <xf numFmtId="3" fontId="8" fillId="0" borderId="0" xfId="1" applyNumberFormat="1" applyFont="1"/>
    <xf numFmtId="3" fontId="1" fillId="0" borderId="0" xfId="1" applyNumberFormat="1"/>
    <xf numFmtId="0" fontId="1" fillId="0" borderId="0" xfId="1" applyAlignment="1">
      <alignment horizontal="center"/>
    </xf>
    <xf numFmtId="0" fontId="4" fillId="3" borderId="1" xfId="1" applyFont="1" applyFill="1" applyBorder="1" applyAlignment="1" applyProtection="1">
      <alignment horizontal="center" vertical="center" wrapText="1"/>
    </xf>
    <xf numFmtId="0" fontId="4" fillId="3" borderId="2" xfId="1" applyFont="1" applyFill="1" applyBorder="1" applyAlignment="1" applyProtection="1">
      <alignment horizontal="center" vertical="center" wrapText="1"/>
    </xf>
    <xf numFmtId="0" fontId="4" fillId="3" borderId="3" xfId="1" applyFont="1" applyFill="1" applyBorder="1" applyAlignment="1" applyProtection="1">
      <alignment horizontal="center" vertical="center" wrapText="1"/>
    </xf>
    <xf numFmtId="0" fontId="4" fillId="3" borderId="4" xfId="1" applyFont="1" applyFill="1" applyBorder="1" applyAlignment="1" applyProtection="1">
      <alignment horizontal="center" vertical="center" wrapText="1"/>
    </xf>
    <xf numFmtId="0" fontId="4" fillId="3" borderId="5" xfId="1" applyFont="1" applyFill="1" applyBorder="1" applyAlignment="1" applyProtection="1">
      <alignment horizontal="center" vertical="center" wrapText="1"/>
    </xf>
    <xf numFmtId="0" fontId="4" fillId="3" borderId="6" xfId="1" applyFont="1" applyFill="1" applyBorder="1" applyAlignment="1" applyProtection="1">
      <alignment horizontal="center" vertical="center" wrapText="1"/>
    </xf>
    <xf numFmtId="0" fontId="4" fillId="3" borderId="7" xfId="1" applyFont="1" applyFill="1" applyBorder="1" applyAlignment="1" applyProtection="1">
      <alignment horizontal="center" vertical="center" wrapText="1"/>
    </xf>
    <xf numFmtId="0" fontId="4" fillId="3" borderId="8" xfId="1" applyFont="1" applyFill="1" applyBorder="1" applyAlignment="1" applyProtection="1">
      <alignment horizontal="center" vertical="center" wrapText="1"/>
    </xf>
    <xf numFmtId="0" fontId="4" fillId="3" borderId="9" xfId="1" applyFont="1" applyFill="1" applyBorder="1" applyAlignment="1" applyProtection="1">
      <alignment horizontal="center" vertical="center" wrapText="1"/>
    </xf>
    <xf numFmtId="0" fontId="4" fillId="3" borderId="10" xfId="1" applyFont="1" applyFill="1" applyBorder="1" applyAlignment="1" applyProtection="1">
      <alignment horizontal="center" vertical="center" wrapText="1"/>
    </xf>
    <xf numFmtId="0" fontId="4" fillId="3" borderId="7" xfId="1" applyFont="1" applyFill="1" applyBorder="1" applyAlignment="1" applyProtection="1">
      <alignment horizontal="center" vertical="center" wrapText="1"/>
    </xf>
    <xf numFmtId="0" fontId="4" fillId="3" borderId="3" xfId="1" applyFont="1" applyFill="1" applyBorder="1" applyAlignment="1" applyProtection="1">
      <alignment horizontal="center" vertical="center" wrapText="1"/>
    </xf>
    <xf numFmtId="0" fontId="4" fillId="3" borderId="11" xfId="1" applyFont="1" applyFill="1" applyBorder="1" applyAlignment="1" applyProtection="1">
      <alignment horizontal="center" vertical="center" wrapText="1"/>
    </xf>
    <xf numFmtId="0" fontId="2" fillId="3" borderId="8" xfId="1" applyFont="1" applyFill="1" applyBorder="1" applyAlignment="1" applyProtection="1">
      <alignment horizontal="left" vertical="top" wrapText="1"/>
    </xf>
    <xf numFmtId="0" fontId="2" fillId="3" borderId="9" xfId="1" applyFont="1" applyFill="1" applyBorder="1" applyAlignment="1" applyProtection="1">
      <alignment horizontal="left" vertical="top" wrapText="1"/>
    </xf>
    <xf numFmtId="0" fontId="5" fillId="3" borderId="12" xfId="1" applyFont="1" applyFill="1" applyBorder="1" applyAlignment="1" applyProtection="1">
      <alignment horizontal="center" vertical="center" wrapText="1"/>
    </xf>
    <xf numFmtId="0" fontId="5" fillId="3" borderId="6" xfId="1" applyFont="1" applyFill="1" applyBorder="1" applyAlignment="1" applyProtection="1">
      <alignment horizontal="center" vertical="center" wrapText="1"/>
    </xf>
    <xf numFmtId="0" fontId="2" fillId="4" borderId="13" xfId="1" applyFont="1" applyFill="1" applyBorder="1" applyAlignment="1" applyProtection="1">
      <alignment horizontal="left" vertical="top" wrapText="1"/>
    </xf>
    <xf numFmtId="0" fontId="2" fillId="4" borderId="0" xfId="1" applyFont="1" applyFill="1" applyBorder="1" applyAlignment="1" applyProtection="1">
      <alignment horizontal="left" vertical="top" wrapText="1"/>
    </xf>
    <xf numFmtId="0" fontId="6" fillId="4" borderId="0" xfId="1" applyFont="1" applyFill="1" applyBorder="1" applyAlignment="1" applyProtection="1">
      <alignment horizontal="left" vertical="center" wrapText="1"/>
    </xf>
    <xf numFmtId="3" fontId="6" fillId="4" borderId="14" xfId="1" applyNumberFormat="1" applyFont="1" applyFill="1" applyBorder="1" applyAlignment="1" applyProtection="1">
      <alignment horizontal="right" vertical="center" wrapText="1"/>
    </xf>
    <xf numFmtId="3" fontId="6" fillId="4" borderId="15" xfId="1" applyNumberFormat="1" applyFont="1" applyFill="1" applyBorder="1" applyAlignment="1" applyProtection="1">
      <alignment horizontal="right" vertical="center" wrapText="1"/>
    </xf>
    <xf numFmtId="0" fontId="6" fillId="4" borderId="0" xfId="1" applyFont="1" applyFill="1" applyBorder="1" applyAlignment="1" applyProtection="1">
      <alignment horizontal="left" vertical="center" wrapText="1"/>
    </xf>
    <xf numFmtId="0" fontId="6" fillId="4" borderId="15" xfId="1" applyFont="1" applyFill="1" applyBorder="1" applyAlignment="1" applyProtection="1">
      <alignment horizontal="left" vertical="center" wrapText="1"/>
    </xf>
    <xf numFmtId="0" fontId="7" fillId="4" borderId="13" xfId="1" applyFont="1" applyFill="1" applyBorder="1" applyAlignment="1" applyProtection="1">
      <alignment horizontal="left" vertical="center" wrapText="1"/>
    </xf>
    <xf numFmtId="0" fontId="7" fillId="4" borderId="0" xfId="1" applyFont="1" applyFill="1" applyBorder="1" applyAlignment="1" applyProtection="1">
      <alignment horizontal="left" vertical="center" wrapText="1"/>
    </xf>
    <xf numFmtId="0" fontId="7" fillId="4" borderId="15" xfId="1" applyFont="1" applyFill="1" applyBorder="1" applyAlignment="1" applyProtection="1">
      <alignment horizontal="left" vertical="center" wrapText="1"/>
    </xf>
    <xf numFmtId="3" fontId="7" fillId="4" borderId="14" xfId="1" applyNumberFormat="1" applyFont="1" applyFill="1" applyBorder="1" applyAlignment="1" applyProtection="1">
      <alignment horizontal="right" vertical="center" wrapText="1"/>
    </xf>
    <xf numFmtId="3" fontId="7" fillId="4" borderId="15" xfId="1" applyNumberFormat="1" applyFont="1" applyFill="1" applyBorder="1" applyAlignment="1" applyProtection="1">
      <alignment horizontal="right" vertical="center" wrapText="1"/>
    </xf>
    <xf numFmtId="0" fontId="7" fillId="4" borderId="16" xfId="1" applyFont="1" applyFill="1" applyBorder="1" applyAlignment="1" applyProtection="1">
      <alignment horizontal="left" vertical="center" wrapText="1"/>
    </xf>
    <xf numFmtId="3" fontId="7" fillId="4" borderId="17" xfId="1" applyNumberFormat="1" applyFont="1" applyFill="1" applyBorder="1" applyAlignment="1" applyProtection="1">
      <alignment horizontal="right" vertical="center" wrapText="1"/>
    </xf>
    <xf numFmtId="0" fontId="7" fillId="4" borderId="1" xfId="1" applyFont="1" applyFill="1" applyBorder="1" applyAlignment="1" applyProtection="1">
      <alignment horizontal="left" vertical="center" wrapText="1"/>
    </xf>
    <xf numFmtId="3" fontId="7" fillId="4" borderId="7" xfId="1" applyNumberFormat="1" applyFont="1" applyFill="1" applyBorder="1" applyAlignment="1" applyProtection="1">
      <alignment horizontal="right" vertical="center" wrapText="1"/>
    </xf>
  </cellXfs>
  <cellStyles count="4">
    <cellStyle name="Millares 2" xfId="3"/>
    <cellStyle name="Normal" xfId="0" builtinId="0"/>
    <cellStyle name="Normal 2" xfId="1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cio%20FIDENA%202020/Mis%20Documentos/2024/25.%20Transparencia/2do%20trimestre%202024/Junio%202024%20ppt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comparativo"/>
      <sheetName val="sii web "/>
      <sheetName val="original"/>
      <sheetName val="ppto marzo"/>
      <sheetName val="CT"/>
      <sheetName val="01 EDO ANALIT ING"/>
      <sheetName val="06 EGR ECON Y OBJ GTO "/>
      <sheetName val="08 OBJ GTOS ARMON"/>
      <sheetName val="02 ING FLUJO EFECT"/>
      <sheetName val="03 EGR FLUJO EFECT"/>
      <sheetName val="05 EGR ADM ARMON"/>
      <sheetName val="04 EGR ADM "/>
      <sheetName val="07 EGR ECON ARMON"/>
      <sheetName val="09 PROG FUNC EGR"/>
      <sheetName val="10 EGR FUNC ARMON"/>
      <sheetName val="11 EGR CAT PROG"/>
      <sheetName val="12CAT PROG ARMON EG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I3" t="str">
            <v>FIDEICOMISO UNIVESIDAD MARÍTIMA Y PORTUARIA DE MÉXICO</v>
          </cell>
        </row>
        <row r="4">
          <cell r="I4" t="str">
            <v>AL 30 DE JUNIO DE 2024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N54"/>
  <sheetViews>
    <sheetView tabSelected="1" view="pageBreakPreview" zoomScaleNormal="100" zoomScaleSheetLayoutView="100" workbookViewId="0">
      <selection activeCell="G25" sqref="G25"/>
    </sheetView>
  </sheetViews>
  <sheetFormatPr baseColWidth="10" defaultColWidth="9.140625" defaultRowHeight="12.75"/>
  <cols>
    <col min="1" max="2" width="2.5703125" style="3" customWidth="1"/>
    <col min="3" max="3" width="38" style="3" customWidth="1"/>
    <col min="4" max="4" width="9.5703125" style="3" bestFit="1" customWidth="1"/>
    <col min="5" max="5" width="15.28515625" style="3" customWidth="1"/>
    <col min="6" max="7" width="12.140625" style="3" customWidth="1"/>
    <col min="8" max="8" width="12.28515625" style="3" customWidth="1"/>
    <col min="9" max="9" width="10.85546875" style="3" customWidth="1"/>
    <col min="10" max="10" width="4.140625" style="3" customWidth="1"/>
    <col min="11" max="13" width="9.140625" style="3"/>
    <col min="14" max="14" width="14.85546875" style="3" bestFit="1" customWidth="1"/>
    <col min="15" max="16384" width="9.140625" style="3"/>
  </cols>
  <sheetData>
    <row r="1" spans="1:10" ht="13.5">
      <c r="A1" s="2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13.5">
      <c r="A2" s="2" t="str">
        <f>+'[1]02 ING FLUJO EFECT'!I3</f>
        <v>FIDEICOMISO UNIVESIDAD MARÍTIMA Y PORTUARIA DE MÉXICO</v>
      </c>
      <c r="B2" s="2"/>
      <c r="C2" s="2"/>
      <c r="D2" s="2"/>
      <c r="E2" s="2"/>
      <c r="F2" s="2"/>
      <c r="G2" s="2"/>
      <c r="H2" s="2"/>
      <c r="I2" s="2"/>
      <c r="J2" s="1"/>
    </row>
    <row r="3" spans="1:10" ht="13.5">
      <c r="A3" s="2" t="str">
        <f>+'[1]02 ING FLUJO EFECT'!I4</f>
        <v>AL 30 DE JUNIO DE 2024</v>
      </c>
      <c r="B3" s="2"/>
      <c r="C3" s="2"/>
      <c r="D3" s="2"/>
      <c r="E3" s="2"/>
      <c r="F3" s="2"/>
      <c r="G3" s="2"/>
      <c r="H3" s="2"/>
      <c r="I3" s="2"/>
      <c r="J3" s="1"/>
    </row>
    <row r="4" spans="1:10" ht="13.5">
      <c r="A4" s="2" t="s">
        <v>1</v>
      </c>
      <c r="B4" s="2"/>
      <c r="C4" s="2"/>
      <c r="D4" s="2"/>
      <c r="E4" s="2"/>
      <c r="F4" s="2"/>
      <c r="G4" s="2"/>
      <c r="H4" s="2"/>
      <c r="I4" s="2"/>
      <c r="J4" s="1"/>
    </row>
    <row r="5" spans="1:10" ht="13.5">
      <c r="A5" s="4"/>
      <c r="B5" s="4"/>
      <c r="C5" s="4"/>
      <c r="D5" s="4"/>
      <c r="E5" s="4"/>
      <c r="F5" s="4"/>
      <c r="G5" s="4"/>
      <c r="H5" s="4"/>
      <c r="I5" s="4"/>
      <c r="J5" s="1"/>
    </row>
    <row r="6" spans="1:10">
      <c r="A6" s="25" t="s">
        <v>2</v>
      </c>
      <c r="B6" s="26"/>
      <c r="C6" s="27"/>
      <c r="D6" s="28" t="s">
        <v>3</v>
      </c>
      <c r="E6" s="29"/>
      <c r="F6" s="29"/>
      <c r="G6" s="29"/>
      <c r="H6" s="30"/>
      <c r="I6" s="31" t="s">
        <v>4</v>
      </c>
      <c r="J6" s="1"/>
    </row>
    <row r="7" spans="1:10" ht="22.5">
      <c r="A7" s="32"/>
      <c r="B7" s="33"/>
      <c r="C7" s="34"/>
      <c r="D7" s="35" t="s">
        <v>5</v>
      </c>
      <c r="E7" s="36" t="s">
        <v>6</v>
      </c>
      <c r="F7" s="36" t="s">
        <v>7</v>
      </c>
      <c r="G7" s="36" t="s">
        <v>8</v>
      </c>
      <c r="H7" s="36" t="s">
        <v>9</v>
      </c>
      <c r="I7" s="37"/>
      <c r="J7" s="1"/>
    </row>
    <row r="8" spans="1:10" ht="15" customHeight="1">
      <c r="A8" s="38"/>
      <c r="B8" s="39"/>
      <c r="C8" s="39"/>
      <c r="D8" s="40" t="s">
        <v>10</v>
      </c>
      <c r="E8" s="41">
        <v>2</v>
      </c>
      <c r="F8" s="41" t="s">
        <v>11</v>
      </c>
      <c r="G8" s="41" t="s">
        <v>12</v>
      </c>
      <c r="H8" s="41" t="s">
        <v>13</v>
      </c>
      <c r="I8" s="41" t="s">
        <v>14</v>
      </c>
      <c r="J8" s="1"/>
    </row>
    <row r="9" spans="1:10" ht="12" customHeight="1">
      <c r="A9" s="5"/>
      <c r="B9" s="6" t="s">
        <v>15</v>
      </c>
      <c r="C9" s="7"/>
      <c r="D9" s="8">
        <v>0</v>
      </c>
      <c r="E9" s="9">
        <v>0</v>
      </c>
      <c r="F9" s="9">
        <f>D9+E9</f>
        <v>0</v>
      </c>
      <c r="G9" s="9">
        <v>0</v>
      </c>
      <c r="H9" s="9">
        <v>0</v>
      </c>
      <c r="I9" s="9">
        <f>H9-D9</f>
        <v>0</v>
      </c>
      <c r="J9" s="1"/>
    </row>
    <row r="10" spans="1:10" ht="12" customHeight="1">
      <c r="A10" s="5"/>
      <c r="B10" s="10" t="s">
        <v>16</v>
      </c>
      <c r="C10" s="11"/>
      <c r="D10" s="8">
        <v>0</v>
      </c>
      <c r="E10" s="9">
        <v>0</v>
      </c>
      <c r="F10" s="9">
        <f t="shared" ref="F10:F22" si="0">D10+E10</f>
        <v>0</v>
      </c>
      <c r="G10" s="9">
        <v>0</v>
      </c>
      <c r="H10" s="9">
        <v>0</v>
      </c>
      <c r="I10" s="9">
        <f t="shared" ref="I10:I22" si="1">H10-D10</f>
        <v>0</v>
      </c>
      <c r="J10" s="1"/>
    </row>
    <row r="11" spans="1:10" ht="12" customHeight="1">
      <c r="A11" s="5"/>
      <c r="B11" s="10" t="s">
        <v>17</v>
      </c>
      <c r="C11" s="11"/>
      <c r="D11" s="8">
        <v>0</v>
      </c>
      <c r="E11" s="9">
        <v>0</v>
      </c>
      <c r="F11" s="9">
        <f t="shared" si="0"/>
        <v>0</v>
      </c>
      <c r="G11" s="9">
        <v>0</v>
      </c>
      <c r="H11" s="9">
        <v>0</v>
      </c>
      <c r="I11" s="9">
        <f t="shared" si="1"/>
        <v>0</v>
      </c>
      <c r="J11" s="1"/>
    </row>
    <row r="12" spans="1:10" ht="12" customHeight="1">
      <c r="A12" s="5"/>
      <c r="B12" s="10" t="s">
        <v>18</v>
      </c>
      <c r="C12" s="11"/>
      <c r="D12" s="8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"/>
    </row>
    <row r="13" spans="1:10" ht="12" customHeight="1">
      <c r="A13" s="42"/>
      <c r="B13" s="47" t="s">
        <v>19</v>
      </c>
      <c r="C13" s="48"/>
      <c r="D13" s="45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1"/>
    </row>
    <row r="14" spans="1:10" ht="12" customHeight="1">
      <c r="A14" s="42"/>
      <c r="B14" s="43"/>
      <c r="C14" s="44" t="s">
        <v>20</v>
      </c>
      <c r="D14" s="45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1"/>
    </row>
    <row r="15" spans="1:10" ht="12" customHeight="1">
      <c r="A15" s="42"/>
      <c r="B15" s="43"/>
      <c r="C15" s="44" t="s">
        <v>21</v>
      </c>
      <c r="D15" s="45">
        <v>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1"/>
    </row>
    <row r="16" spans="1:10" ht="12" customHeight="1">
      <c r="A16" s="42"/>
      <c r="B16" s="47" t="s">
        <v>22</v>
      </c>
      <c r="C16" s="48"/>
      <c r="D16" s="45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1"/>
    </row>
    <row r="17" spans="1:14" ht="12" customHeight="1">
      <c r="A17" s="42"/>
      <c r="B17" s="44"/>
      <c r="C17" s="44" t="s">
        <v>20</v>
      </c>
      <c r="D17" s="45">
        <v>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1"/>
    </row>
    <row r="18" spans="1:14" ht="12" customHeight="1">
      <c r="A18" s="42"/>
      <c r="B18" s="43"/>
      <c r="C18" s="44" t="s">
        <v>21</v>
      </c>
      <c r="D18" s="45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1"/>
    </row>
    <row r="19" spans="1:14" ht="12" customHeight="1">
      <c r="A19" s="42"/>
      <c r="B19" s="47" t="s">
        <v>23</v>
      </c>
      <c r="C19" s="48"/>
      <c r="D19" s="45">
        <v>409747509</v>
      </c>
      <c r="E19" s="46">
        <v>0</v>
      </c>
      <c r="F19" s="46">
        <v>409747509</v>
      </c>
      <c r="G19" s="46">
        <v>209114033.69999999</v>
      </c>
      <c r="H19" s="46">
        <v>209114033.69999999</v>
      </c>
      <c r="I19" s="46">
        <v>200633475.30000001</v>
      </c>
      <c r="J19" s="1"/>
      <c r="M19" s="12"/>
    </row>
    <row r="20" spans="1:14" ht="12" customHeight="1">
      <c r="A20" s="42"/>
      <c r="B20" s="47" t="s">
        <v>24</v>
      </c>
      <c r="C20" s="48"/>
      <c r="D20" s="45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1"/>
    </row>
    <row r="21" spans="1:14" ht="21" customHeight="1">
      <c r="A21" s="42"/>
      <c r="B21" s="47" t="s">
        <v>25</v>
      </c>
      <c r="C21" s="48"/>
      <c r="D21" s="45">
        <v>102904751</v>
      </c>
      <c r="E21" s="46">
        <v>0</v>
      </c>
      <c r="F21" s="46">
        <v>94431180</v>
      </c>
      <c r="G21" s="46">
        <v>43854929.460000001</v>
      </c>
      <c r="H21" s="46">
        <v>43854929.460000001</v>
      </c>
      <c r="I21" s="46">
        <v>50576250.539999999</v>
      </c>
      <c r="J21" s="1"/>
      <c r="N21" s="13"/>
    </row>
    <row r="22" spans="1:14" ht="12" customHeight="1">
      <c r="A22" s="42"/>
      <c r="B22" s="47" t="s">
        <v>26</v>
      </c>
      <c r="C22" s="48"/>
      <c r="D22" s="45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1"/>
    </row>
    <row r="23" spans="1:14">
      <c r="A23" s="56" t="s">
        <v>27</v>
      </c>
      <c r="B23" s="56"/>
      <c r="C23" s="56"/>
      <c r="D23" s="57">
        <f t="shared" ref="D23:I23" si="2">SUM(D9:D22)</f>
        <v>512652260</v>
      </c>
      <c r="E23" s="57">
        <f t="shared" si="2"/>
        <v>0</v>
      </c>
      <c r="F23" s="57">
        <f t="shared" si="2"/>
        <v>504178689</v>
      </c>
      <c r="G23" s="57">
        <f t="shared" si="2"/>
        <v>252968963.16</v>
      </c>
      <c r="H23" s="57">
        <f>SUM(H9:H22)</f>
        <v>252968963.16</v>
      </c>
      <c r="I23" s="57">
        <f t="shared" si="2"/>
        <v>251209725.84</v>
      </c>
      <c r="J23" s="1"/>
    </row>
    <row r="24" spans="1:14" ht="0.95" customHeight="1">
      <c r="A24" s="14"/>
      <c r="B24" s="14"/>
      <c r="C24" s="14"/>
      <c r="D24" s="14"/>
      <c r="E24" s="14"/>
      <c r="F24" s="14"/>
      <c r="G24" s="14"/>
      <c r="H24" s="14"/>
      <c r="I24" s="14"/>
      <c r="J24" s="1"/>
    </row>
    <row r="25" spans="1:14" ht="30" customHeight="1">
      <c r="A25" s="15"/>
      <c r="B25" s="15"/>
      <c r="C25" s="15"/>
      <c r="D25" s="15"/>
      <c r="E25" s="15"/>
      <c r="F25" s="15"/>
      <c r="G25" s="15"/>
      <c r="H25" s="15"/>
      <c r="I25" s="15"/>
      <c r="J25" s="1"/>
    </row>
    <row r="26" spans="1:14">
      <c r="A26" s="25" t="s">
        <v>28</v>
      </c>
      <c r="B26" s="26"/>
      <c r="C26" s="27"/>
      <c r="D26" s="28" t="s">
        <v>3</v>
      </c>
      <c r="E26" s="29"/>
      <c r="F26" s="29"/>
      <c r="G26" s="29"/>
      <c r="H26" s="30"/>
      <c r="I26" s="31" t="s">
        <v>4</v>
      </c>
    </row>
    <row r="27" spans="1:14" ht="22.5">
      <c r="A27" s="32"/>
      <c r="B27" s="33"/>
      <c r="C27" s="34"/>
      <c r="D27" s="35" t="s">
        <v>5</v>
      </c>
      <c r="E27" s="36" t="s">
        <v>6</v>
      </c>
      <c r="F27" s="36" t="s">
        <v>7</v>
      </c>
      <c r="G27" s="36" t="s">
        <v>8</v>
      </c>
      <c r="H27" s="36" t="s">
        <v>9</v>
      </c>
      <c r="I27" s="37"/>
    </row>
    <row r="28" spans="1:14">
      <c r="A28" s="38"/>
      <c r="B28" s="39"/>
      <c r="C28" s="39"/>
      <c r="D28" s="40" t="s">
        <v>10</v>
      </c>
      <c r="E28" s="41">
        <v>2</v>
      </c>
      <c r="F28" s="41" t="s">
        <v>11</v>
      </c>
      <c r="G28" s="41" t="s">
        <v>12</v>
      </c>
      <c r="H28" s="41" t="s">
        <v>13</v>
      </c>
      <c r="I28" s="41" t="s">
        <v>14</v>
      </c>
    </row>
    <row r="29" spans="1:14" ht="12.75" customHeight="1">
      <c r="A29" s="16" t="s">
        <v>29</v>
      </c>
      <c r="B29" s="17"/>
      <c r="C29" s="18"/>
      <c r="D29" s="19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</row>
    <row r="30" spans="1:14" ht="12.75" customHeight="1">
      <c r="A30" s="5"/>
      <c r="B30" s="10" t="s">
        <v>17</v>
      </c>
      <c r="C30" s="11"/>
      <c r="D30" s="8">
        <v>0</v>
      </c>
      <c r="E30" s="9">
        <v>0</v>
      </c>
      <c r="F30" s="9">
        <f>D30+E30</f>
        <v>0</v>
      </c>
      <c r="G30" s="9">
        <v>0</v>
      </c>
      <c r="H30" s="9">
        <v>0</v>
      </c>
      <c r="I30" s="9">
        <f>H30-D30</f>
        <v>0</v>
      </c>
    </row>
    <row r="31" spans="1:14" ht="12.75" customHeight="1">
      <c r="A31" s="5"/>
      <c r="B31" s="10" t="s">
        <v>18</v>
      </c>
      <c r="C31" s="11"/>
      <c r="D31" s="8">
        <v>0</v>
      </c>
      <c r="E31" s="9">
        <v>0</v>
      </c>
      <c r="F31" s="9">
        <f t="shared" ref="F31:F41" si="3">D31+E31</f>
        <v>0</v>
      </c>
      <c r="G31" s="9">
        <v>0</v>
      </c>
      <c r="H31" s="9">
        <v>0</v>
      </c>
      <c r="I31" s="9">
        <f t="shared" ref="I31:I45" si="4">H31-D31</f>
        <v>0</v>
      </c>
    </row>
    <row r="32" spans="1:14" ht="12.75" customHeight="1">
      <c r="A32" s="5"/>
      <c r="B32" s="10" t="s">
        <v>19</v>
      </c>
      <c r="C32" s="11"/>
      <c r="D32" s="8">
        <v>0</v>
      </c>
      <c r="E32" s="9">
        <v>0</v>
      </c>
      <c r="F32" s="9">
        <f t="shared" si="3"/>
        <v>0</v>
      </c>
      <c r="G32" s="9">
        <v>0</v>
      </c>
      <c r="H32" s="9">
        <v>0</v>
      </c>
      <c r="I32" s="9">
        <f t="shared" si="4"/>
        <v>0</v>
      </c>
    </row>
    <row r="33" spans="1:10" ht="12.75" customHeight="1">
      <c r="A33" s="42"/>
      <c r="B33" s="43"/>
      <c r="C33" s="44" t="s">
        <v>20</v>
      </c>
      <c r="D33" s="45">
        <v>0</v>
      </c>
      <c r="E33" s="46">
        <v>0</v>
      </c>
      <c r="F33" s="46">
        <f t="shared" si="3"/>
        <v>0</v>
      </c>
      <c r="G33" s="46">
        <v>0</v>
      </c>
      <c r="H33" s="46">
        <v>0</v>
      </c>
      <c r="I33" s="46">
        <f t="shared" si="4"/>
        <v>0</v>
      </c>
    </row>
    <row r="34" spans="1:10" ht="12.75" customHeight="1">
      <c r="A34" s="42"/>
      <c r="B34" s="43"/>
      <c r="C34" s="44" t="s">
        <v>21</v>
      </c>
      <c r="D34" s="45">
        <v>0</v>
      </c>
      <c r="E34" s="46">
        <v>0</v>
      </c>
      <c r="F34" s="46">
        <f t="shared" si="3"/>
        <v>0</v>
      </c>
      <c r="G34" s="46">
        <v>0</v>
      </c>
      <c r="H34" s="46">
        <v>0</v>
      </c>
      <c r="I34" s="46">
        <f t="shared" si="4"/>
        <v>0</v>
      </c>
    </row>
    <row r="35" spans="1:10">
      <c r="A35" s="42"/>
      <c r="B35" s="47" t="s">
        <v>22</v>
      </c>
      <c r="C35" s="48"/>
      <c r="D35" s="45">
        <v>0</v>
      </c>
      <c r="E35" s="46">
        <v>0</v>
      </c>
      <c r="F35" s="46">
        <f t="shared" si="3"/>
        <v>0</v>
      </c>
      <c r="G35" s="46">
        <v>0</v>
      </c>
      <c r="H35" s="46">
        <v>0</v>
      </c>
      <c r="I35" s="46">
        <f t="shared" si="4"/>
        <v>0</v>
      </c>
    </row>
    <row r="36" spans="1:10">
      <c r="A36" s="42"/>
      <c r="B36" s="44"/>
      <c r="C36" s="44" t="s">
        <v>20</v>
      </c>
      <c r="D36" s="45">
        <v>0</v>
      </c>
      <c r="E36" s="46">
        <v>0</v>
      </c>
      <c r="F36" s="46">
        <f t="shared" si="3"/>
        <v>0</v>
      </c>
      <c r="G36" s="46">
        <v>0</v>
      </c>
      <c r="H36" s="46">
        <v>0</v>
      </c>
      <c r="I36" s="46">
        <f t="shared" si="4"/>
        <v>0</v>
      </c>
    </row>
    <row r="37" spans="1:10" ht="12.75" customHeight="1">
      <c r="A37" s="42"/>
      <c r="B37" s="43"/>
      <c r="C37" s="44" t="s">
        <v>21</v>
      </c>
      <c r="D37" s="45">
        <v>0</v>
      </c>
      <c r="E37" s="46">
        <v>0</v>
      </c>
      <c r="F37" s="46">
        <f t="shared" si="3"/>
        <v>0</v>
      </c>
      <c r="G37" s="46">
        <v>0</v>
      </c>
      <c r="H37" s="46">
        <v>0</v>
      </c>
      <c r="I37" s="46">
        <f t="shared" si="4"/>
        <v>0</v>
      </c>
    </row>
    <row r="38" spans="1:10">
      <c r="A38" s="42"/>
      <c r="B38" s="47" t="s">
        <v>24</v>
      </c>
      <c r="C38" s="48"/>
      <c r="D38" s="45">
        <v>0</v>
      </c>
      <c r="E38" s="46">
        <v>0</v>
      </c>
      <c r="F38" s="46">
        <f t="shared" si="3"/>
        <v>0</v>
      </c>
      <c r="G38" s="46">
        <v>0</v>
      </c>
      <c r="H38" s="46">
        <v>0</v>
      </c>
      <c r="I38" s="46">
        <f t="shared" si="4"/>
        <v>0</v>
      </c>
      <c r="J38" s="21"/>
    </row>
    <row r="39" spans="1:10" ht="23.25" customHeight="1">
      <c r="A39" s="42"/>
      <c r="B39" s="47" t="s">
        <v>25</v>
      </c>
      <c r="C39" s="48"/>
      <c r="D39" s="45">
        <v>0</v>
      </c>
      <c r="E39" s="46">
        <v>0</v>
      </c>
      <c r="F39" s="46">
        <f t="shared" si="3"/>
        <v>0</v>
      </c>
      <c r="G39" s="46">
        <v>0</v>
      </c>
      <c r="H39" s="46">
        <v>0</v>
      </c>
      <c r="I39" s="46">
        <f t="shared" si="4"/>
        <v>0</v>
      </c>
      <c r="J39" s="21"/>
    </row>
    <row r="40" spans="1:10">
      <c r="A40" s="49" t="s">
        <v>30</v>
      </c>
      <c r="B40" s="50"/>
      <c r="C40" s="51"/>
      <c r="D40" s="52">
        <f t="shared" ref="D40:I40" si="5">SUM(D41:D43)</f>
        <v>512652260</v>
      </c>
      <c r="E40" s="52">
        <f t="shared" si="5"/>
        <v>0</v>
      </c>
      <c r="F40" s="52">
        <f t="shared" si="5"/>
        <v>504178689</v>
      </c>
      <c r="G40" s="52">
        <f t="shared" si="5"/>
        <v>252968963.16</v>
      </c>
      <c r="H40" s="52">
        <f t="shared" si="5"/>
        <v>252968963.16</v>
      </c>
      <c r="I40" s="52">
        <f t="shared" si="5"/>
        <v>251209725.84</v>
      </c>
      <c r="J40" s="21"/>
    </row>
    <row r="41" spans="1:10" ht="12.75" customHeight="1">
      <c r="A41" s="42"/>
      <c r="B41" s="47" t="s">
        <v>16</v>
      </c>
      <c r="C41" s="48"/>
      <c r="D41" s="45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21"/>
    </row>
    <row r="42" spans="1:10" ht="12.75" customHeight="1">
      <c r="A42" s="42"/>
      <c r="B42" s="47" t="s">
        <v>23</v>
      </c>
      <c r="C42" s="48"/>
      <c r="D42" s="45">
        <v>409747509</v>
      </c>
      <c r="E42" s="45">
        <v>0</v>
      </c>
      <c r="F42" s="45">
        <v>409747509</v>
      </c>
      <c r="G42" s="45">
        <v>209114033.69999999</v>
      </c>
      <c r="H42" s="45">
        <v>209114033.69999999</v>
      </c>
      <c r="I42" s="45">
        <v>200633475.30000001</v>
      </c>
      <c r="J42" s="21"/>
    </row>
    <row r="43" spans="1:10" ht="21.75" customHeight="1">
      <c r="A43" s="42"/>
      <c r="B43" s="47" t="s">
        <v>25</v>
      </c>
      <c r="C43" s="48"/>
      <c r="D43" s="45">
        <v>102904751</v>
      </c>
      <c r="E43" s="45">
        <v>0</v>
      </c>
      <c r="F43" s="45">
        <v>94431180</v>
      </c>
      <c r="G43" s="45">
        <v>43854929.460000001</v>
      </c>
      <c r="H43" s="45">
        <v>43854929.460000001</v>
      </c>
      <c r="I43" s="45">
        <v>50576250.539999999</v>
      </c>
      <c r="J43" s="21"/>
    </row>
    <row r="44" spans="1:10" ht="12.75" customHeight="1">
      <c r="A44" s="49" t="s">
        <v>31</v>
      </c>
      <c r="B44" s="50"/>
      <c r="C44" s="51"/>
      <c r="D44" s="52">
        <v>0</v>
      </c>
      <c r="E44" s="53">
        <v>0</v>
      </c>
      <c r="F44" s="53">
        <v>0</v>
      </c>
      <c r="G44" s="53">
        <v>0</v>
      </c>
      <c r="H44" s="53">
        <v>0</v>
      </c>
      <c r="I44" s="53">
        <v>0</v>
      </c>
      <c r="J44" s="21"/>
    </row>
    <row r="45" spans="1:10">
      <c r="A45" s="42"/>
      <c r="B45" s="47" t="s">
        <v>26</v>
      </c>
      <c r="C45" s="48"/>
      <c r="D45" s="45">
        <v>0</v>
      </c>
      <c r="E45" s="46">
        <v>0</v>
      </c>
      <c r="F45" s="46">
        <f>D45+E45</f>
        <v>0</v>
      </c>
      <c r="G45" s="46">
        <v>0</v>
      </c>
      <c r="H45" s="46">
        <v>0</v>
      </c>
      <c r="I45" s="46">
        <f t="shared" si="4"/>
        <v>0</v>
      </c>
      <c r="J45" s="21"/>
    </row>
    <row r="46" spans="1:10">
      <c r="A46" s="54" t="s">
        <v>27</v>
      </c>
      <c r="B46" s="54"/>
      <c r="C46" s="54"/>
      <c r="D46" s="55">
        <f t="shared" ref="D46:I46" si="6">+D40</f>
        <v>512652260</v>
      </c>
      <c r="E46" s="55">
        <f t="shared" si="6"/>
        <v>0</v>
      </c>
      <c r="F46" s="55">
        <f t="shared" si="6"/>
        <v>504178689</v>
      </c>
      <c r="G46" s="55">
        <f t="shared" si="6"/>
        <v>252968963.16</v>
      </c>
      <c r="H46" s="55">
        <f t="shared" si="6"/>
        <v>252968963.16</v>
      </c>
      <c r="I46" s="55">
        <f t="shared" si="6"/>
        <v>251209725.84</v>
      </c>
      <c r="J46" s="21"/>
    </row>
    <row r="48" spans="1:10">
      <c r="D48" s="22">
        <f t="shared" ref="D48:I48" si="7">+D46-D23</f>
        <v>0</v>
      </c>
      <c r="E48" s="22">
        <f t="shared" si="7"/>
        <v>0</v>
      </c>
      <c r="F48" s="22">
        <f t="shared" si="7"/>
        <v>0</v>
      </c>
      <c r="G48" s="22">
        <f t="shared" si="7"/>
        <v>0</v>
      </c>
      <c r="H48" s="22">
        <f t="shared" si="7"/>
        <v>0</v>
      </c>
      <c r="I48" s="22">
        <f t="shared" si="7"/>
        <v>0</v>
      </c>
    </row>
    <row r="49" spans="3:9">
      <c r="H49" s="23"/>
    </row>
    <row r="53" spans="3:9">
      <c r="C53" s="24"/>
      <c r="D53" s="24"/>
      <c r="E53" s="24"/>
      <c r="F53" s="24"/>
      <c r="G53" s="24"/>
      <c r="H53" s="24"/>
      <c r="I53" s="24"/>
    </row>
    <row r="54" spans="3:9">
      <c r="C54" s="24"/>
      <c r="D54" s="24"/>
      <c r="E54" s="24"/>
      <c r="F54" s="24"/>
      <c r="G54" s="24"/>
      <c r="H54" s="24"/>
      <c r="I54" s="24"/>
    </row>
  </sheetData>
  <sheetProtection algorithmName="SHA-512" hashValue="2krrDivaVA/zMljtrf82syRb1r5x1zini3gzmo26L6HNZlmlIpwdJGypUShQrYgHdb1wlEF3E0vTGM8inQqCjQ==" saltValue="D2xMbdz92OH+vHDY+cCnbg==" spinCount="100000" sheet="1"/>
  <mergeCells count="40">
    <mergeCell ref="E53:I53"/>
    <mergeCell ref="C54:D54"/>
    <mergeCell ref="E54:I54"/>
    <mergeCell ref="B42:C42"/>
    <mergeCell ref="B43:C43"/>
    <mergeCell ref="A44:C44"/>
    <mergeCell ref="B45:C45"/>
    <mergeCell ref="A46:C46"/>
    <mergeCell ref="C53:D53"/>
    <mergeCell ref="B32:C32"/>
    <mergeCell ref="B35:C35"/>
    <mergeCell ref="B38:C38"/>
    <mergeCell ref="B39:C39"/>
    <mergeCell ref="A40:C40"/>
    <mergeCell ref="B41:C41"/>
    <mergeCell ref="A26:C27"/>
    <mergeCell ref="D26:H26"/>
    <mergeCell ref="I26:I27"/>
    <mergeCell ref="A29:C29"/>
    <mergeCell ref="B30:C30"/>
    <mergeCell ref="B31:C31"/>
    <mergeCell ref="B19:C19"/>
    <mergeCell ref="B20:C20"/>
    <mergeCell ref="B21:C21"/>
    <mergeCell ref="B22:C22"/>
    <mergeCell ref="A23:C23"/>
    <mergeCell ref="A24:I24"/>
    <mergeCell ref="B9:C9"/>
    <mergeCell ref="B10:C10"/>
    <mergeCell ref="B11:C11"/>
    <mergeCell ref="B12:C12"/>
    <mergeCell ref="B13:C13"/>
    <mergeCell ref="B16:C16"/>
    <mergeCell ref="A1:I1"/>
    <mergeCell ref="A2:I2"/>
    <mergeCell ref="A3:I3"/>
    <mergeCell ref="A4:I4"/>
    <mergeCell ref="A6:C7"/>
    <mergeCell ref="D6:H6"/>
    <mergeCell ref="I6:I7"/>
  </mergeCells>
  <printOptions horizontalCentered="1"/>
  <pageMargins left="0.55118110236220474" right="0.55118110236220474" top="0.6692913385826772" bottom="0.43307086614173229" header="0.51181102362204722" footer="0.51181102362204722"/>
  <pageSetup scale="81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01 EDO ANALIT ING</vt:lpstr>
      <vt:lpstr>'01 EDO ANALIT ING'!Área_de_impresión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L.C. Rocío Viviana Vargas</dc:creator>
  <cp:lastModifiedBy>L.C. Rocío Viviana Vargas</cp:lastModifiedBy>
  <dcterms:created xsi:type="dcterms:W3CDTF">2024-08-28T20:27:38Z</dcterms:created>
  <dcterms:modified xsi:type="dcterms:W3CDTF">2024-08-28T20:30:38Z</dcterms:modified>
</cp:coreProperties>
</file>