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ocio FIDENA 2020\Mis Documentos\2024\25. Transparencia\2do trimestre 2024\Estados\"/>
    </mc:Choice>
  </mc:AlternateContent>
  <bookViews>
    <workbookView xWindow="0" yWindow="0" windowWidth="28800" windowHeight="12330"/>
  </bookViews>
  <sheets>
    <sheet name="03 ECSF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9" i="1" l="1"/>
  <c r="P39" i="1"/>
  <c r="P35" i="1"/>
  <c r="P34" i="1"/>
  <c r="S33" i="1"/>
  <c r="P30" i="1"/>
  <c r="P28" i="1" s="1"/>
  <c r="S28" i="1"/>
  <c r="S26" i="1"/>
  <c r="S25" i="1"/>
  <c r="S19" i="1" s="1"/>
  <c r="H24" i="1"/>
  <c r="H22" i="1"/>
  <c r="P19" i="1"/>
  <c r="S18" i="1"/>
  <c r="P18" i="1"/>
  <c r="J18" i="1"/>
  <c r="S17" i="1"/>
  <c r="H16" i="1"/>
  <c r="P15" i="1"/>
  <c r="J12" i="1"/>
  <c r="H12" i="1"/>
  <c r="S11" i="1"/>
  <c r="J11" i="1"/>
  <c r="G6" i="1"/>
  <c r="G4" i="1"/>
  <c r="P33" i="1" l="1"/>
  <c r="H18" i="1"/>
  <c r="P10" i="1"/>
  <c r="P9" i="1" s="1"/>
  <c r="J10" i="1"/>
  <c r="J9" i="1" s="1"/>
  <c r="S10" i="1"/>
  <c r="S9" i="1" s="1"/>
  <c r="H10" i="1"/>
  <c r="P26" i="1"/>
  <c r="H9" i="1" l="1"/>
</calcChain>
</file>

<file path=xl/sharedStrings.xml><?xml version="1.0" encoding="utf-8"?>
<sst xmlns="http://schemas.openxmlformats.org/spreadsheetml/2006/main" count="60" uniqueCount="57">
  <si>
    <t>ESTADO DE CAMBIOS EN LA SITUACIÓN FINANCIERA</t>
  </si>
  <si>
    <r>
      <rPr>
        <sz val="9"/>
        <color indexed="8"/>
        <rFont val="Soberana Sans"/>
      </rPr>
      <t>(PESOS)</t>
    </r>
  </si>
  <si>
    <r>
      <rPr>
        <sz val="9"/>
        <color indexed="8"/>
        <rFont val="Soberana Sans"/>
      </rPr>
      <t>Ente Público:</t>
    </r>
  </si>
  <si>
    <r>
      <rPr>
        <b/>
        <sz val="9"/>
        <color indexed="9"/>
        <rFont val="Soberana Sans"/>
      </rPr>
      <t>Concepto</t>
    </r>
  </si>
  <si>
    <r>
      <rPr>
        <b/>
        <sz val="9"/>
        <color indexed="9"/>
        <rFont val="Soberana Sans"/>
      </rPr>
      <t>Origen</t>
    </r>
  </si>
  <si>
    <r>
      <rPr>
        <b/>
        <sz val="9"/>
        <color indexed="9"/>
        <rFont val="Soberana Sans"/>
      </rPr>
      <t>Aplicación</t>
    </r>
  </si>
  <si>
    <r>
      <rPr>
        <b/>
        <sz val="7"/>
        <color indexed="8"/>
        <rFont val="Soberana Sans"/>
      </rPr>
      <t>ACTIVO</t>
    </r>
  </si>
  <si>
    <r>
      <rPr>
        <b/>
        <sz val="7"/>
        <color indexed="8"/>
        <rFont val="Soberana Sans"/>
      </rPr>
      <t>PASIVO</t>
    </r>
  </si>
  <si>
    <r>
      <rPr>
        <b/>
        <sz val="7"/>
        <color indexed="8"/>
        <rFont val="Soberana Sans"/>
      </rPr>
      <t>Activo Circulante</t>
    </r>
  </si>
  <si>
    <r>
      <rPr>
        <b/>
        <sz val="7"/>
        <color indexed="8"/>
        <rFont val="Soberana Sans"/>
      </rPr>
      <t>Pasivo Circulante</t>
    </r>
  </si>
  <si>
    <r>
      <rPr>
        <sz val="7"/>
        <color indexed="8"/>
        <rFont val="Soberana Sans"/>
      </rPr>
      <t>Efectivo y Equivalentes</t>
    </r>
  </si>
  <si>
    <r>
      <rPr>
        <sz val="7"/>
        <color indexed="8"/>
        <rFont val="Soberana Sans"/>
      </rPr>
      <t>Cuentas por Pagar a Corto Plazo</t>
    </r>
  </si>
  <si>
    <r>
      <rPr>
        <sz val="7"/>
        <color indexed="8"/>
        <rFont val="Soberana Sans"/>
      </rPr>
      <t>Derechos a Recibir Efectivo o Equivalentes</t>
    </r>
  </si>
  <si>
    <r>
      <rPr>
        <sz val="7"/>
        <color indexed="8"/>
        <rFont val="Soberana Sans"/>
      </rPr>
      <t>Documentos por Pagar a Corto Plazo</t>
    </r>
  </si>
  <si>
    <r>
      <rPr>
        <sz val="7"/>
        <color indexed="8"/>
        <rFont val="Soberana Sans"/>
      </rPr>
      <t>Derechos a Recibir Bienes o Servicios</t>
    </r>
  </si>
  <si>
    <r>
      <rPr>
        <sz val="7"/>
        <color indexed="8"/>
        <rFont val="Soberana Sans"/>
      </rPr>
      <t>Porción a Corto Plazo de la Deuda Pública a Largo Plazo</t>
    </r>
  </si>
  <si>
    <r>
      <rPr>
        <sz val="7"/>
        <color indexed="8"/>
        <rFont val="Soberana Sans"/>
      </rPr>
      <t>Inventarios</t>
    </r>
  </si>
  <si>
    <r>
      <rPr>
        <sz val="7"/>
        <color indexed="8"/>
        <rFont val="Soberana Sans"/>
      </rPr>
      <t>Títulos y Valores a Corto Plazo</t>
    </r>
  </si>
  <si>
    <r>
      <rPr>
        <sz val="7"/>
        <color indexed="8"/>
        <rFont val="Soberana Sans"/>
      </rPr>
      <t>Almacenes</t>
    </r>
  </si>
  <si>
    <r>
      <rPr>
        <sz val="7"/>
        <color indexed="8"/>
        <rFont val="Soberana Sans"/>
      </rPr>
      <t>Pasivos Diferidos a Corto Plazo</t>
    </r>
  </si>
  <si>
    <r>
      <rPr>
        <sz val="7"/>
        <color indexed="8"/>
        <rFont val="Soberana Sans"/>
      </rPr>
      <t>Estimación por Pérdida o Deterioro de Activos Circulantes</t>
    </r>
  </si>
  <si>
    <r>
      <rPr>
        <sz val="7"/>
        <color indexed="8"/>
        <rFont val="Soberana Sans"/>
      </rPr>
      <t>Fondos y Bienes de Terceros en Garantía y/o Administración a Corto Plazo</t>
    </r>
  </si>
  <si>
    <r>
      <rPr>
        <sz val="7"/>
        <color indexed="8"/>
        <rFont val="Soberana Sans"/>
      </rPr>
      <t>Otros Activos  Circulantes</t>
    </r>
  </si>
  <si>
    <r>
      <rPr>
        <sz val="7"/>
        <color indexed="8"/>
        <rFont val="Soberana Sans"/>
      </rPr>
      <t>Provisiones a Corto Plazo</t>
    </r>
  </si>
  <si>
    <r>
      <rPr>
        <b/>
        <sz val="7"/>
        <color indexed="8"/>
        <rFont val="Soberana Sans"/>
      </rPr>
      <t>Activo No Circulante</t>
    </r>
  </si>
  <si>
    <r>
      <rPr>
        <sz val="7"/>
        <color indexed="8"/>
        <rFont val="Soberana Sans"/>
      </rPr>
      <t>Otros Pasivos a Corto Plazo</t>
    </r>
  </si>
  <si>
    <r>
      <rPr>
        <sz val="7"/>
        <color indexed="8"/>
        <rFont val="Soberana Sans"/>
      </rPr>
      <t>Inversiones Financieras a Largo Plazo</t>
    </r>
  </si>
  <si>
    <r>
      <rPr>
        <b/>
        <sz val="7"/>
        <color indexed="8"/>
        <rFont val="Soberana Sans"/>
      </rPr>
      <t>Pasivo No Circulante</t>
    </r>
  </si>
  <si>
    <r>
      <rPr>
        <sz val="7"/>
        <color indexed="8"/>
        <rFont val="Soberana Sans"/>
      </rPr>
      <t>Derechos a Recibir Efectivo o Equivalentes a Largo Plazo</t>
    </r>
  </si>
  <si>
    <r>
      <rPr>
        <sz val="7"/>
        <color indexed="8"/>
        <rFont val="Soberana Sans"/>
      </rPr>
      <t>Cuentas por Pagar a Largo Plazo</t>
    </r>
  </si>
  <si>
    <r>
      <rPr>
        <sz val="7"/>
        <color indexed="8"/>
        <rFont val="Soberana Sans"/>
      </rPr>
      <t>Bienes Inmuebles, Infraestructura y Construcciones en Proceso</t>
    </r>
  </si>
  <si>
    <r>
      <rPr>
        <sz val="7"/>
        <color indexed="8"/>
        <rFont val="Soberana Sans"/>
      </rPr>
      <t>Documentos por Pagar a Largo Plazo</t>
    </r>
  </si>
  <si>
    <r>
      <rPr>
        <sz val="7"/>
        <color indexed="8"/>
        <rFont val="Soberana Sans"/>
      </rPr>
      <t>Bienes Muebles</t>
    </r>
  </si>
  <si>
    <r>
      <rPr>
        <sz val="7"/>
        <color indexed="8"/>
        <rFont val="Soberana Sans"/>
      </rPr>
      <t>Deuda Pública a Largo Plazo</t>
    </r>
  </si>
  <si>
    <r>
      <rPr>
        <sz val="7"/>
        <color indexed="8"/>
        <rFont val="Soberana Sans"/>
      </rPr>
      <t>Activos Intangibles</t>
    </r>
  </si>
  <si>
    <r>
      <rPr>
        <sz val="7"/>
        <color indexed="8"/>
        <rFont val="Soberana Sans"/>
      </rPr>
      <t>Pasivos Diferidos a Largo Plazo</t>
    </r>
  </si>
  <si>
    <r>
      <rPr>
        <sz val="7"/>
        <color indexed="8"/>
        <rFont val="Soberana Sans"/>
      </rPr>
      <t>Depreciación, Deterioro y Amortización Acumulada de Bienes</t>
    </r>
  </si>
  <si>
    <r>
      <rPr>
        <sz val="7"/>
        <color indexed="8"/>
        <rFont val="Soberana Sans"/>
      </rPr>
      <t>Fondos y Bienes de Terceros en Garantía y/o en Administración a Largo Plazo</t>
    </r>
  </si>
  <si>
    <r>
      <rPr>
        <sz val="7"/>
        <color indexed="8"/>
        <rFont val="Soberana Sans"/>
      </rPr>
      <t>Activos Diferidos</t>
    </r>
  </si>
  <si>
    <r>
      <rPr>
        <sz val="7"/>
        <color indexed="8"/>
        <rFont val="Soberana Sans"/>
      </rPr>
      <t>Provisiones a Largo Plazo</t>
    </r>
  </si>
  <si>
    <r>
      <rPr>
        <sz val="7"/>
        <color indexed="8"/>
        <rFont val="Soberana Sans"/>
      </rPr>
      <t>Estimación por Pérdida o Deterioro de Activos no Circulantes</t>
    </r>
  </si>
  <si>
    <r>
      <rPr>
        <b/>
        <sz val="7"/>
        <color indexed="8"/>
        <rFont val="Soberana Sans"/>
      </rPr>
      <t>HACIENDA PÚBLICA/ PATRIMONIO</t>
    </r>
  </si>
  <si>
    <r>
      <rPr>
        <sz val="7"/>
        <color indexed="8"/>
        <rFont val="Soberana Sans"/>
      </rPr>
      <t>Otros Activos no Circulantes</t>
    </r>
  </si>
  <si>
    <r>
      <rPr>
        <b/>
        <sz val="7"/>
        <color indexed="8"/>
        <rFont val="Soberana Sans"/>
      </rPr>
      <t>Hacienda Pública/Patrimonio Contribuido</t>
    </r>
  </si>
  <si>
    <r>
      <rPr>
        <sz val="7"/>
        <color indexed="8"/>
        <rFont val="Soberana Sans"/>
      </rPr>
      <t>Donaciones de Capital</t>
    </r>
  </si>
  <si>
    <r>
      <rPr>
        <sz val="7"/>
        <color indexed="8"/>
        <rFont val="Soberana Sans"/>
      </rPr>
      <t>Actualización de la Hacienda Pública / Patrimonio</t>
    </r>
  </si>
  <si>
    <r>
      <rPr>
        <b/>
        <sz val="7"/>
        <color indexed="8"/>
        <rFont val="Soberana Sans"/>
      </rPr>
      <t>Hacienda Pública/Patrimonio Generado</t>
    </r>
  </si>
  <si>
    <r>
      <rPr>
        <sz val="7"/>
        <color indexed="8"/>
        <rFont val="Soberana Sans"/>
      </rPr>
      <t>Resultados del Ejercicio (Ahorro/Desahorro)</t>
    </r>
  </si>
  <si>
    <r>
      <rPr>
        <sz val="7"/>
        <color indexed="8"/>
        <rFont val="Soberana Sans"/>
      </rPr>
      <t>Revalúos</t>
    </r>
  </si>
  <si>
    <r>
      <rPr>
        <sz val="7"/>
        <color indexed="8"/>
        <rFont val="Soberana Sans"/>
      </rPr>
      <t>Reservas</t>
    </r>
  </si>
  <si>
    <r>
      <rPr>
        <sz val="7"/>
        <color indexed="8"/>
        <rFont val="Soberana Sans"/>
      </rPr>
      <t>Rectificaciones de Resultados de Ejercicios Anteriores</t>
    </r>
  </si>
  <si>
    <r>
      <rPr>
        <b/>
        <sz val="7"/>
        <color indexed="8"/>
        <rFont val="Soberana Sans"/>
      </rPr>
      <t>Exceso o Insuficiencia en la Actualización de la Hacienda Pública/Patrimonio</t>
    </r>
  </si>
  <si>
    <r>
      <rPr>
        <sz val="7"/>
        <color indexed="8"/>
        <rFont val="Soberana Sans"/>
      </rPr>
      <t>Resultado por Posición Monetaria</t>
    </r>
  </si>
  <si>
    <r>
      <rPr>
        <sz val="7"/>
        <color indexed="8"/>
        <rFont val="Soberana Sans"/>
      </rPr>
      <t>Resultado por Tenencia de Activos no Monetarios</t>
    </r>
  </si>
  <si>
    <t>Bajo protesta de decir verdad declaramos que los Estados Financieros y sus Notas son razonablemente correctos y son responsabilidad del emisor.</t>
  </si>
  <si>
    <t>Aportaciones</t>
  </si>
  <si>
    <t>Resultados de Ejercicios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</si>
</sst>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Black]\(#,##0\)"/>
  </numFmts>
  <fonts count="6">
    <font>
      <sz val="10"/>
      <name val="Arial"/>
    </font>
    <font>
      <sz val="10"/>
      <color indexed="8"/>
      <name val="SansSerif"/>
    </font>
    <font>
      <sz val="9"/>
      <color indexed="8"/>
      <name val="Soberana Sans"/>
    </font>
    <font>
      <b/>
      <sz val="9"/>
      <color indexed="9"/>
      <name val="Soberana Sans"/>
    </font>
    <font>
      <b/>
      <sz val="7"/>
      <color indexed="8"/>
      <name val="Soberana Sans"/>
    </font>
    <font>
      <sz val="7"/>
      <color indexed="8"/>
      <name val="Soberana Sans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3" fontId="4" fillId="2" borderId="6" xfId="0" applyNumberFormat="1" applyFont="1" applyFill="1" applyBorder="1" applyAlignment="1" applyProtection="1">
      <alignment horizontal="right" vertical="center" wrapText="1"/>
    </xf>
    <xf numFmtId="0" fontId="1" fillId="2" borderId="6" xfId="0" applyFont="1" applyFill="1" applyBorder="1" applyAlignment="1" applyProtection="1">
      <alignment horizontal="left" vertical="top" wrapText="1"/>
    </xf>
    <xf numFmtId="3" fontId="4" fillId="2" borderId="7" xfId="0" applyNumberFormat="1" applyFont="1" applyFill="1" applyBorder="1" applyAlignment="1" applyProtection="1">
      <alignment horizontal="right" vertical="center" wrapText="1"/>
    </xf>
    <xf numFmtId="0" fontId="1" fillId="2" borderId="8" xfId="0" applyFont="1" applyFill="1" applyBorder="1" applyAlignment="1" applyProtection="1">
      <alignment horizontal="left" vertical="top" wrapText="1"/>
    </xf>
    <xf numFmtId="3" fontId="4" fillId="2" borderId="0" xfId="0" applyNumberFormat="1" applyFont="1" applyFill="1" applyBorder="1" applyAlignment="1" applyProtection="1">
      <alignment horizontal="right" vertical="center" wrapText="1"/>
    </xf>
    <xf numFmtId="3" fontId="4" fillId="2" borderId="9" xfId="0" applyNumberFormat="1" applyFont="1" applyFill="1" applyBorder="1" applyAlignment="1" applyProtection="1">
      <alignment horizontal="right" vertical="center" wrapText="1"/>
    </xf>
    <xf numFmtId="3" fontId="5" fillId="2" borderId="0" xfId="0" applyNumberFormat="1" applyFont="1" applyFill="1" applyBorder="1" applyAlignment="1" applyProtection="1">
      <alignment horizontal="right" vertical="center" wrapText="1"/>
    </xf>
    <xf numFmtId="3" fontId="5" fillId="2" borderId="9" xfId="0" applyNumberFormat="1" applyFont="1" applyFill="1" applyBorder="1" applyAlignment="1" applyProtection="1">
      <alignment horizontal="right" vertical="center" wrapText="1"/>
    </xf>
    <xf numFmtId="164" fontId="5" fillId="2" borderId="0" xfId="0" applyNumberFormat="1" applyFont="1" applyFill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>
      <alignment horizontal="left" vertical="top" wrapText="1"/>
    </xf>
    <xf numFmtId="0" fontId="0" fillId="0" borderId="0" xfId="0" applyBorder="1"/>
    <xf numFmtId="0" fontId="3" fillId="4" borderId="3" xfId="0" applyFont="1" applyFill="1" applyBorder="1" applyAlignment="1" applyProtection="1">
      <alignment horizontal="center" vertical="center" wrapText="1"/>
    </xf>
    <xf numFmtId="0" fontId="1" fillId="4" borderId="3" xfId="0" applyFont="1" applyFill="1" applyBorder="1" applyAlignment="1" applyProtection="1">
      <alignment horizontal="left" vertical="top" wrapText="1"/>
    </xf>
    <xf numFmtId="0" fontId="3" fillId="4" borderId="4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left" vertical="center" wrapText="1"/>
    </xf>
    <xf numFmtId="3" fontId="4" fillId="2" borderId="6" xfId="0" applyNumberFormat="1" applyFont="1" applyFill="1" applyBorder="1" applyAlignment="1" applyProtection="1">
      <alignment horizontal="right" vertical="center" wrapText="1"/>
    </xf>
    <xf numFmtId="0" fontId="4" fillId="2" borderId="6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left" vertical="center" wrapText="1"/>
    </xf>
    <xf numFmtId="3" fontId="5" fillId="3" borderId="0" xfId="0" applyNumberFormat="1" applyFont="1" applyFill="1" applyBorder="1" applyAlignment="1" applyProtection="1">
      <alignment horizontal="right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3" fontId="4" fillId="2" borderId="0" xfId="0" applyNumberFormat="1" applyFont="1" applyFill="1" applyBorder="1" applyAlignment="1" applyProtection="1">
      <alignment horizontal="right" vertical="center" wrapText="1"/>
    </xf>
    <xf numFmtId="164" fontId="5" fillId="2" borderId="0" xfId="0" applyNumberFormat="1" applyFont="1" applyFill="1" applyBorder="1" applyAlignment="1" applyProtection="1">
      <alignment horizontal="right" vertical="center" wrapText="1"/>
    </xf>
    <xf numFmtId="3" fontId="4" fillId="2" borderId="9" xfId="0" applyNumberFormat="1" applyFont="1" applyFill="1" applyBorder="1" applyAlignment="1" applyProtection="1">
      <alignment horizontal="right" vertical="center" wrapText="1"/>
    </xf>
    <xf numFmtId="0" fontId="1" fillId="2" borderId="10" xfId="0" applyFont="1" applyFill="1" applyBorder="1" applyAlignment="1" applyProtection="1">
      <alignment horizontal="left" vertical="top" wrapText="1"/>
    </xf>
    <xf numFmtId="0" fontId="1" fillId="2" borderId="11" xfId="0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cio%20FIDENA%202020/Mis%20Documentos/2024/43.0%20Auditoria%20junio%2024/Junio%202024%20Financie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za"/>
      <sheetName val="02 ESF"/>
      <sheetName val="01 EA"/>
      <sheetName val="03 ECSF"/>
      <sheetName val="04 EVHP"/>
      <sheetName val="05 EAA"/>
      <sheetName val="06 EADOP"/>
      <sheetName val="07 EFE"/>
      <sheetName val="conciliación"/>
    </sheetNames>
    <sheetDataSet>
      <sheetData sheetId="0">
        <row r="7">
          <cell r="G7">
            <v>45000</v>
          </cell>
        </row>
      </sheetData>
      <sheetData sheetId="1">
        <row r="11">
          <cell r="U11">
            <v>117716199.38</v>
          </cell>
          <cell r="X11">
            <v>-14918608.73</v>
          </cell>
        </row>
        <row r="12">
          <cell r="U12">
            <v>-5892852.46</v>
          </cell>
        </row>
        <row r="15">
          <cell r="W15">
            <v>-91995.89</v>
          </cell>
        </row>
        <row r="16">
          <cell r="H16">
            <v>-48912</v>
          </cell>
        </row>
        <row r="17">
          <cell r="X17">
            <v>-694565.29</v>
          </cell>
        </row>
        <row r="18">
          <cell r="W18">
            <v>-0.5</v>
          </cell>
        </row>
        <row r="25">
          <cell r="T25">
            <v>-2083090.8100000024</v>
          </cell>
        </row>
        <row r="27">
          <cell r="T27">
            <v>-1942343.5600000024</v>
          </cell>
        </row>
        <row r="28">
          <cell r="X28">
            <v>-476284.78999999911</v>
          </cell>
        </row>
        <row r="37">
          <cell r="W37">
            <v>0</v>
          </cell>
        </row>
        <row r="41">
          <cell r="T41">
            <v>161264453.88</v>
          </cell>
        </row>
      </sheetData>
      <sheetData sheetId="2">
        <row r="4">
          <cell r="G4" t="str">
            <v>DEL 1o. DE ENERO AL 30 DE JUNIO DE 2024</v>
          </cell>
        </row>
        <row r="6">
          <cell r="G6" t="str">
            <v>Fideicomiso Universidad Marítima y Portuaria de México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4"/>
  <sheetViews>
    <sheetView tabSelected="1" topLeftCell="A15" workbookViewId="0">
      <selection activeCell="J22" sqref="J22"/>
    </sheetView>
  </sheetViews>
  <sheetFormatPr baseColWidth="10" defaultColWidth="9.140625" defaultRowHeight="12.75"/>
  <cols>
    <col min="1" max="1" width="3.42578125" customWidth="1"/>
    <col min="2" max="3" width="1.7109375" customWidth="1"/>
    <col min="4" max="4" width="4.140625" customWidth="1"/>
    <col min="5" max="5" width="12.140625" customWidth="1"/>
    <col min="6" max="6" width="4.7109375" customWidth="1"/>
    <col min="7" max="7" width="19.28515625" customWidth="1"/>
    <col min="8" max="8" width="16" customWidth="1"/>
    <col min="9" max="9" width="3.42578125" customWidth="1"/>
    <col min="10" max="10" width="19.28515625" customWidth="1"/>
    <col min="11" max="13" width="1.7109375" customWidth="1"/>
    <col min="14" max="14" width="19.28515625" customWidth="1"/>
    <col min="15" max="15" width="21" customWidth="1"/>
    <col min="16" max="16" width="14.28515625" customWidth="1"/>
    <col min="17" max="17" width="4.7109375" customWidth="1"/>
    <col min="18" max="18" width="0.28515625" customWidth="1"/>
    <col min="19" max="19" width="19.28515625" customWidth="1"/>
    <col min="20" max="20" width="3.42578125" customWidth="1"/>
  </cols>
  <sheetData>
    <row r="1" spans="1:2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1.1" customHeight="1">
      <c r="A2" s="1"/>
      <c r="B2" s="1"/>
      <c r="C2" s="1"/>
      <c r="D2" s="1"/>
      <c r="E2" s="1"/>
      <c r="F2" s="1"/>
      <c r="G2" s="21"/>
      <c r="H2" s="21"/>
      <c r="I2" s="21"/>
      <c r="J2" s="21"/>
      <c r="K2" s="21"/>
      <c r="L2" s="21"/>
      <c r="M2" s="21"/>
      <c r="N2" s="21"/>
      <c r="O2" s="21"/>
      <c r="P2" s="21"/>
      <c r="Q2" s="1"/>
      <c r="R2" s="1"/>
      <c r="S2" s="1"/>
      <c r="T2" s="1"/>
    </row>
    <row r="3" spans="1:20" ht="11.1" customHeight="1">
      <c r="A3" s="1"/>
      <c r="B3" s="1"/>
      <c r="C3" s="1"/>
      <c r="D3" s="1"/>
      <c r="E3" s="1"/>
      <c r="F3" s="1"/>
      <c r="G3" s="21" t="s">
        <v>0</v>
      </c>
      <c r="H3" s="21"/>
      <c r="I3" s="21"/>
      <c r="J3" s="21"/>
      <c r="K3" s="21"/>
      <c r="L3" s="21"/>
      <c r="M3" s="21"/>
      <c r="N3" s="21"/>
      <c r="O3" s="21"/>
      <c r="P3" s="21"/>
      <c r="Q3" s="1"/>
      <c r="R3" s="1"/>
      <c r="S3" s="1"/>
      <c r="T3" s="1"/>
    </row>
    <row r="4" spans="1:20" ht="11.1" customHeight="1">
      <c r="A4" s="1"/>
      <c r="B4" s="1"/>
      <c r="C4" s="1"/>
      <c r="D4" s="1"/>
      <c r="E4" s="1"/>
      <c r="F4" s="1"/>
      <c r="G4" s="21" t="str">
        <f>+'[1]01 EA'!G4:O4</f>
        <v>DEL 1o. DE ENERO AL 30 DE JUNIO DE 2024</v>
      </c>
      <c r="H4" s="21"/>
      <c r="I4" s="21"/>
      <c r="J4" s="21"/>
      <c r="K4" s="21"/>
      <c r="L4" s="21"/>
      <c r="M4" s="21"/>
      <c r="N4" s="21"/>
      <c r="O4" s="21"/>
      <c r="P4" s="21"/>
      <c r="Q4" s="1"/>
      <c r="R4" s="1"/>
      <c r="S4" s="1"/>
      <c r="T4" s="1"/>
    </row>
    <row r="5" spans="1:20" ht="11.1" customHeight="1">
      <c r="A5" s="1"/>
      <c r="B5" s="1"/>
      <c r="C5" s="1"/>
      <c r="D5" s="1"/>
      <c r="E5" s="1"/>
      <c r="F5" s="1"/>
      <c r="G5" s="21" t="s">
        <v>1</v>
      </c>
      <c r="H5" s="21"/>
      <c r="I5" s="21"/>
      <c r="J5" s="21"/>
      <c r="K5" s="21"/>
      <c r="L5" s="21"/>
      <c r="M5" s="21"/>
      <c r="N5" s="21"/>
      <c r="O5" s="21"/>
      <c r="P5" s="21"/>
      <c r="Q5" s="1"/>
      <c r="R5" s="1"/>
      <c r="S5" s="1"/>
      <c r="T5" s="1"/>
    </row>
    <row r="6" spans="1:20" ht="11.1" customHeight="1">
      <c r="A6" s="1"/>
      <c r="B6" s="1"/>
      <c r="C6" s="1"/>
      <c r="D6" s="1"/>
      <c r="E6" s="22" t="s">
        <v>2</v>
      </c>
      <c r="F6" s="22"/>
      <c r="G6" s="23" t="str">
        <f>+'[1]01 EA'!G6:O6</f>
        <v>Fideicomiso Universidad Marítima y Portuaria de México</v>
      </c>
      <c r="H6" s="23"/>
      <c r="I6" s="23"/>
      <c r="J6" s="23"/>
      <c r="K6" s="23"/>
      <c r="L6" s="23"/>
      <c r="M6" s="23"/>
      <c r="N6" s="23"/>
      <c r="O6" s="23"/>
      <c r="P6" s="23"/>
      <c r="Q6" s="1"/>
      <c r="R6" s="1"/>
      <c r="S6" s="1"/>
      <c r="T6" s="1"/>
    </row>
    <row r="7" spans="1:20" ht="8.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4.1" customHeight="1">
      <c r="A8" s="1"/>
      <c r="B8" s="16" t="s">
        <v>3</v>
      </c>
      <c r="C8" s="16"/>
      <c r="D8" s="16"/>
      <c r="E8" s="16"/>
      <c r="F8" s="16"/>
      <c r="G8" s="16"/>
      <c r="H8" s="17" t="s">
        <v>4</v>
      </c>
      <c r="I8" s="17"/>
      <c r="J8" s="13" t="s">
        <v>5</v>
      </c>
      <c r="K8" s="14"/>
      <c r="L8" s="17" t="s">
        <v>3</v>
      </c>
      <c r="M8" s="17"/>
      <c r="N8" s="17"/>
      <c r="O8" s="17"/>
      <c r="P8" s="17" t="s">
        <v>4</v>
      </c>
      <c r="Q8" s="17"/>
      <c r="R8" s="17"/>
      <c r="S8" s="15" t="s">
        <v>5</v>
      </c>
      <c r="T8" s="1"/>
    </row>
    <row r="9" spans="1:20" ht="23.1" customHeight="1">
      <c r="A9" s="1"/>
      <c r="B9" s="18" t="s">
        <v>6</v>
      </c>
      <c r="C9" s="18"/>
      <c r="D9" s="18"/>
      <c r="E9" s="18"/>
      <c r="F9" s="18"/>
      <c r="G9" s="18"/>
      <c r="H9" s="19">
        <f>+H10+H18</f>
        <v>4074346.3700000048</v>
      </c>
      <c r="I9" s="19"/>
      <c r="J9" s="2">
        <f>+J10+J18</f>
        <v>111823346.92</v>
      </c>
      <c r="K9" s="3"/>
      <c r="L9" s="20" t="s">
        <v>7</v>
      </c>
      <c r="M9" s="20"/>
      <c r="N9" s="20"/>
      <c r="O9" s="20"/>
      <c r="P9" s="19">
        <f>+P10+P19</f>
        <v>-91996.39</v>
      </c>
      <c r="Q9" s="19"/>
      <c r="R9" s="19"/>
      <c r="S9" s="4">
        <f>+S10+S19</f>
        <v>16089458.809999999</v>
      </c>
      <c r="T9" s="1"/>
    </row>
    <row r="10" spans="1:20" ht="18" customHeight="1">
      <c r="A10" s="1"/>
      <c r="B10" s="5"/>
      <c r="C10" s="26" t="s">
        <v>8</v>
      </c>
      <c r="D10" s="26"/>
      <c r="E10" s="26"/>
      <c r="F10" s="26"/>
      <c r="G10" s="26"/>
      <c r="H10" s="27">
        <f>SUM(H11:I17)</f>
        <v>48912</v>
      </c>
      <c r="I10" s="27"/>
      <c r="J10" s="6">
        <f>SUM(J11:J17)</f>
        <v>111823346.92</v>
      </c>
      <c r="K10" s="1"/>
      <c r="L10" s="1"/>
      <c r="M10" s="26" t="s">
        <v>9</v>
      </c>
      <c r="N10" s="26"/>
      <c r="O10" s="26"/>
      <c r="P10" s="27">
        <f>SUM(P11:R18)</f>
        <v>-91996.39</v>
      </c>
      <c r="Q10" s="27"/>
      <c r="R10" s="27"/>
      <c r="S10" s="7">
        <f>SUM(S11:S18)</f>
        <v>15613174.02</v>
      </c>
      <c r="T10" s="1"/>
    </row>
    <row r="11" spans="1:20" ht="18" customHeight="1">
      <c r="A11" s="1"/>
      <c r="B11" s="5"/>
      <c r="C11" s="1"/>
      <c r="D11" s="24" t="s">
        <v>10</v>
      </c>
      <c r="E11" s="24"/>
      <c r="F11" s="24"/>
      <c r="G11" s="24"/>
      <c r="H11" s="25">
        <v>0</v>
      </c>
      <c r="I11" s="25"/>
      <c r="J11" s="8">
        <f>+'[1]02 ESF'!U11</f>
        <v>117716199.38</v>
      </c>
      <c r="K11" s="1"/>
      <c r="L11" s="1"/>
      <c r="M11" s="1"/>
      <c r="N11" s="24" t="s">
        <v>11</v>
      </c>
      <c r="O11" s="24"/>
      <c r="P11" s="25">
        <v>0</v>
      </c>
      <c r="Q11" s="25"/>
      <c r="R11" s="25"/>
      <c r="S11" s="9">
        <f>+'[1]02 ESF'!X11*-1</f>
        <v>14918608.73</v>
      </c>
      <c r="T11" s="1"/>
    </row>
    <row r="12" spans="1:20" ht="18" customHeight="1">
      <c r="A12" s="1"/>
      <c r="B12" s="5"/>
      <c r="C12" s="1"/>
      <c r="D12" s="24" t="s">
        <v>12</v>
      </c>
      <c r="E12" s="24"/>
      <c r="F12" s="24"/>
      <c r="G12" s="24"/>
      <c r="H12" s="25">
        <f>+'[1]02 ESF'!T12*-1</f>
        <v>0</v>
      </c>
      <c r="I12" s="25"/>
      <c r="J12" s="10">
        <f>+'[1]02 ESF'!U12</f>
        <v>-5892852.46</v>
      </c>
      <c r="K12" s="1"/>
      <c r="L12" s="1"/>
      <c r="M12" s="1"/>
      <c r="N12" s="24" t="s">
        <v>13</v>
      </c>
      <c r="O12" s="24"/>
      <c r="P12" s="25">
        <v>0</v>
      </c>
      <c r="Q12" s="25"/>
      <c r="R12" s="25"/>
      <c r="S12" s="9">
        <v>0</v>
      </c>
      <c r="T12" s="1"/>
    </row>
    <row r="13" spans="1:20" ht="18" customHeight="1">
      <c r="A13" s="1"/>
      <c r="B13" s="5"/>
      <c r="C13" s="1"/>
      <c r="D13" s="24" t="s">
        <v>14</v>
      </c>
      <c r="E13" s="24"/>
      <c r="F13" s="24"/>
      <c r="G13" s="24"/>
      <c r="H13" s="25">
        <v>0</v>
      </c>
      <c r="I13" s="25"/>
      <c r="J13" s="8">
        <v>0</v>
      </c>
      <c r="K13" s="1"/>
      <c r="L13" s="1"/>
      <c r="M13" s="1"/>
      <c r="N13" s="24" t="s">
        <v>15</v>
      </c>
      <c r="O13" s="24"/>
      <c r="P13" s="25">
        <v>0</v>
      </c>
      <c r="Q13" s="25"/>
      <c r="R13" s="25"/>
      <c r="S13" s="9">
        <v>0</v>
      </c>
      <c r="T13" s="1"/>
    </row>
    <row r="14" spans="1:20" ht="18" customHeight="1">
      <c r="A14" s="1"/>
      <c r="B14" s="5"/>
      <c r="C14" s="1"/>
      <c r="D14" s="24" t="s">
        <v>16</v>
      </c>
      <c r="E14" s="24"/>
      <c r="F14" s="24"/>
      <c r="G14" s="24"/>
      <c r="H14" s="25">
        <v>0</v>
      </c>
      <c r="I14" s="25"/>
      <c r="J14" s="8">
        <v>0</v>
      </c>
      <c r="K14" s="1"/>
      <c r="L14" s="1"/>
      <c r="M14" s="1"/>
      <c r="N14" s="24" t="s">
        <v>17</v>
      </c>
      <c r="O14" s="24"/>
      <c r="P14" s="25">
        <v>0</v>
      </c>
      <c r="Q14" s="25"/>
      <c r="R14" s="25"/>
      <c r="S14" s="9">
        <v>0</v>
      </c>
      <c r="T14" s="1"/>
    </row>
    <row r="15" spans="1:20" ht="18" customHeight="1">
      <c r="A15" s="1"/>
      <c r="B15" s="5"/>
      <c r="C15" s="1"/>
      <c r="D15" s="24" t="s">
        <v>18</v>
      </c>
      <c r="E15" s="24"/>
      <c r="F15" s="24"/>
      <c r="G15" s="24"/>
      <c r="H15" s="25">
        <v>0</v>
      </c>
      <c r="I15" s="25"/>
      <c r="J15" s="8">
        <v>0</v>
      </c>
      <c r="K15" s="1"/>
      <c r="L15" s="1"/>
      <c r="M15" s="1"/>
      <c r="N15" s="24" t="s">
        <v>19</v>
      </c>
      <c r="O15" s="24"/>
      <c r="P15" s="28">
        <f>+'[1]02 ESF'!W15</f>
        <v>-91995.89</v>
      </c>
      <c r="Q15" s="28"/>
      <c r="R15" s="10"/>
      <c r="S15" s="9">
        <v>0</v>
      </c>
      <c r="T15" s="1"/>
    </row>
    <row r="16" spans="1:20" ht="18" customHeight="1">
      <c r="A16" s="1"/>
      <c r="B16" s="5"/>
      <c r="C16" s="1"/>
      <c r="D16" s="24" t="s">
        <v>20</v>
      </c>
      <c r="E16" s="24"/>
      <c r="F16" s="24"/>
      <c r="G16" s="24"/>
      <c r="H16" s="25">
        <f>-'[1]02 ESF'!H16</f>
        <v>48912</v>
      </c>
      <c r="I16" s="25"/>
      <c r="J16" s="8">
        <v>0</v>
      </c>
      <c r="K16" s="1"/>
      <c r="L16" s="1"/>
      <c r="M16" s="1"/>
      <c r="N16" s="24" t="s">
        <v>21</v>
      </c>
      <c r="O16" s="24"/>
      <c r="P16" s="25">
        <v>0</v>
      </c>
      <c r="Q16" s="25"/>
      <c r="R16" s="25"/>
      <c r="S16" s="9">
        <v>0</v>
      </c>
      <c r="T16" s="1"/>
    </row>
    <row r="17" spans="1:20" ht="18" customHeight="1">
      <c r="A17" s="1"/>
      <c r="B17" s="5"/>
      <c r="C17" s="1"/>
      <c r="D17" s="24" t="s">
        <v>22</v>
      </c>
      <c r="E17" s="24"/>
      <c r="F17" s="24"/>
      <c r="G17" s="24"/>
      <c r="H17" s="25">
        <v>0</v>
      </c>
      <c r="I17" s="25"/>
      <c r="J17" s="8">
        <v>0</v>
      </c>
      <c r="K17" s="1"/>
      <c r="L17" s="1"/>
      <c r="M17" s="1"/>
      <c r="N17" s="24" t="s">
        <v>23</v>
      </c>
      <c r="O17" s="24"/>
      <c r="P17" s="25">
        <v>0</v>
      </c>
      <c r="Q17" s="25"/>
      <c r="R17" s="25"/>
      <c r="S17" s="9">
        <f>+'[1]02 ESF'!X17*-1</f>
        <v>694565.29</v>
      </c>
      <c r="T17" s="1"/>
    </row>
    <row r="18" spans="1:20" ht="18" customHeight="1">
      <c r="A18" s="1"/>
      <c r="B18" s="5"/>
      <c r="C18" s="26" t="s">
        <v>24</v>
      </c>
      <c r="D18" s="26"/>
      <c r="E18" s="26"/>
      <c r="F18" s="26"/>
      <c r="G18" s="26"/>
      <c r="H18" s="27">
        <f>SUM(H19:I28)</f>
        <v>4025434.3700000048</v>
      </c>
      <c r="I18" s="27"/>
      <c r="J18" s="6">
        <f>SUM(J19:J28)</f>
        <v>0</v>
      </c>
      <c r="K18" s="1"/>
      <c r="L18" s="1"/>
      <c r="M18" s="1"/>
      <c r="N18" s="24" t="s">
        <v>25</v>
      </c>
      <c r="O18" s="24"/>
      <c r="P18" s="25">
        <f>+'[1]02 ESF'!W18</f>
        <v>-0.5</v>
      </c>
      <c r="Q18" s="25"/>
      <c r="R18" s="25"/>
      <c r="S18" s="9">
        <f>+'[1]02 ESF'!X18*-1</f>
        <v>0</v>
      </c>
      <c r="T18" s="1"/>
    </row>
    <row r="19" spans="1:20" ht="18" customHeight="1">
      <c r="A19" s="1"/>
      <c r="B19" s="5"/>
      <c r="C19" s="1"/>
      <c r="D19" s="24" t="s">
        <v>26</v>
      </c>
      <c r="E19" s="24"/>
      <c r="F19" s="24"/>
      <c r="G19" s="24"/>
      <c r="H19" s="25">
        <v>0</v>
      </c>
      <c r="I19" s="25"/>
      <c r="J19" s="8">
        <v>0</v>
      </c>
      <c r="K19" s="1"/>
      <c r="L19" s="1"/>
      <c r="M19" s="26" t="s">
        <v>27</v>
      </c>
      <c r="N19" s="26"/>
      <c r="O19" s="26"/>
      <c r="P19" s="27">
        <f>SUM(P20:R25)</f>
        <v>0</v>
      </c>
      <c r="Q19" s="27"/>
      <c r="R19" s="27"/>
      <c r="S19" s="7">
        <f>SUM(S20:S25)</f>
        <v>476284.78999999911</v>
      </c>
      <c r="T19" s="1"/>
    </row>
    <row r="20" spans="1:20" ht="18" customHeight="1">
      <c r="A20" s="1"/>
      <c r="B20" s="5"/>
      <c r="C20" s="1"/>
      <c r="D20" s="24" t="s">
        <v>28</v>
      </c>
      <c r="E20" s="24"/>
      <c r="F20" s="24"/>
      <c r="G20" s="24"/>
      <c r="H20" s="25">
        <v>0</v>
      </c>
      <c r="I20" s="25"/>
      <c r="J20" s="8">
        <v>0</v>
      </c>
      <c r="K20" s="1"/>
      <c r="L20" s="1"/>
      <c r="M20" s="1"/>
      <c r="N20" s="24" t="s">
        <v>29</v>
      </c>
      <c r="O20" s="24"/>
      <c r="P20" s="25">
        <v>0</v>
      </c>
      <c r="Q20" s="25"/>
      <c r="R20" s="25"/>
      <c r="S20" s="9">
        <v>0</v>
      </c>
      <c r="T20" s="1"/>
    </row>
    <row r="21" spans="1:20" ht="18" customHeight="1">
      <c r="A21" s="1"/>
      <c r="B21" s="5"/>
      <c r="C21" s="1"/>
      <c r="D21" s="24" t="s">
        <v>30</v>
      </c>
      <c r="E21" s="24"/>
      <c r="F21" s="24"/>
      <c r="G21" s="24"/>
      <c r="H21" s="25">
        <v>0</v>
      </c>
      <c r="I21" s="25"/>
      <c r="J21" s="8">
        <v>0</v>
      </c>
      <c r="K21" s="1"/>
      <c r="L21" s="1"/>
      <c r="M21" s="1"/>
      <c r="N21" s="24" t="s">
        <v>31</v>
      </c>
      <c r="O21" s="24"/>
      <c r="P21" s="25">
        <v>0</v>
      </c>
      <c r="Q21" s="25"/>
      <c r="R21" s="25"/>
      <c r="S21" s="9">
        <v>0</v>
      </c>
      <c r="T21" s="1"/>
    </row>
    <row r="22" spans="1:20" ht="18" customHeight="1">
      <c r="A22" s="1"/>
      <c r="B22" s="5"/>
      <c r="C22" s="1"/>
      <c r="D22" s="24" t="s">
        <v>32</v>
      </c>
      <c r="E22" s="24"/>
      <c r="F22" s="24"/>
      <c r="G22" s="24"/>
      <c r="H22" s="25">
        <f>+'[1]02 ESF'!T25*-1</f>
        <v>2083090.8100000024</v>
      </c>
      <c r="I22" s="25"/>
      <c r="J22" s="8">
        <v>0</v>
      </c>
      <c r="K22" s="1"/>
      <c r="L22" s="1"/>
      <c r="M22" s="1"/>
      <c r="N22" s="24" t="s">
        <v>33</v>
      </c>
      <c r="O22" s="24"/>
      <c r="P22" s="25">
        <v>0</v>
      </c>
      <c r="Q22" s="25"/>
      <c r="R22" s="25"/>
      <c r="S22" s="9">
        <v>0</v>
      </c>
      <c r="T22" s="1"/>
    </row>
    <row r="23" spans="1:20" ht="18" customHeight="1">
      <c r="A23" s="1"/>
      <c r="B23" s="5"/>
      <c r="C23" s="1"/>
      <c r="D23" s="24" t="s">
        <v>34</v>
      </c>
      <c r="E23" s="24"/>
      <c r="F23" s="24"/>
      <c r="G23" s="24"/>
      <c r="H23" s="25">
        <v>0</v>
      </c>
      <c r="I23" s="25"/>
      <c r="J23" s="8">
        <v>0</v>
      </c>
      <c r="K23" s="1"/>
      <c r="L23" s="1"/>
      <c r="M23" s="1"/>
      <c r="N23" s="24" t="s">
        <v>35</v>
      </c>
      <c r="O23" s="24"/>
      <c r="P23" s="25">
        <v>0</v>
      </c>
      <c r="Q23" s="25"/>
      <c r="R23" s="25"/>
      <c r="S23" s="9">
        <v>0</v>
      </c>
      <c r="T23" s="1"/>
    </row>
    <row r="24" spans="1:20" ht="18" customHeight="1">
      <c r="A24" s="1"/>
      <c r="B24" s="5"/>
      <c r="C24" s="1"/>
      <c r="D24" s="24" t="s">
        <v>36</v>
      </c>
      <c r="E24" s="24"/>
      <c r="F24" s="24"/>
      <c r="G24" s="24"/>
      <c r="H24" s="25">
        <f>+'[1]02 ESF'!T27*-1</f>
        <v>1942343.5600000024</v>
      </c>
      <c r="I24" s="25"/>
      <c r="J24" s="8">
        <v>0</v>
      </c>
      <c r="K24" s="1"/>
      <c r="L24" s="1"/>
      <c r="M24" s="1"/>
      <c r="N24" s="24" t="s">
        <v>37</v>
      </c>
      <c r="O24" s="24"/>
      <c r="P24" s="25">
        <v>0</v>
      </c>
      <c r="Q24" s="25"/>
      <c r="R24" s="25"/>
      <c r="S24" s="9">
        <v>0</v>
      </c>
      <c r="T24" s="1"/>
    </row>
    <row r="25" spans="1:20" ht="18" customHeight="1">
      <c r="A25" s="1"/>
      <c r="B25" s="5"/>
      <c r="C25" s="1"/>
      <c r="D25" s="24" t="s">
        <v>38</v>
      </c>
      <c r="E25" s="24"/>
      <c r="F25" s="24"/>
      <c r="G25" s="24"/>
      <c r="H25" s="25">
        <v>0</v>
      </c>
      <c r="I25" s="25"/>
      <c r="J25" s="8">
        <v>0</v>
      </c>
      <c r="K25" s="1"/>
      <c r="L25" s="1"/>
      <c r="M25" s="1"/>
      <c r="N25" s="24" t="s">
        <v>39</v>
      </c>
      <c r="O25" s="24"/>
      <c r="P25" s="25">
        <v>0</v>
      </c>
      <c r="Q25" s="25"/>
      <c r="R25" s="25"/>
      <c r="S25" s="9">
        <f>+'[1]02 ESF'!X28*-1</f>
        <v>476284.78999999911</v>
      </c>
      <c r="T25" s="1"/>
    </row>
    <row r="26" spans="1:20" ht="18" customHeight="1">
      <c r="A26" s="1"/>
      <c r="B26" s="5"/>
      <c r="C26" s="1"/>
      <c r="D26" s="24" t="s">
        <v>40</v>
      </c>
      <c r="E26" s="24"/>
      <c r="F26" s="24"/>
      <c r="G26" s="24"/>
      <c r="H26" s="25">
        <v>0</v>
      </c>
      <c r="I26" s="25"/>
      <c r="J26" s="8">
        <v>0</v>
      </c>
      <c r="K26" s="1"/>
      <c r="L26" s="26" t="s">
        <v>41</v>
      </c>
      <c r="M26" s="26"/>
      <c r="N26" s="26"/>
      <c r="O26" s="26"/>
      <c r="P26" s="27">
        <f>P28+P33+P39</f>
        <v>161264453.88</v>
      </c>
      <c r="Q26" s="27"/>
      <c r="R26" s="27"/>
      <c r="S26" s="29">
        <f>S28+S33+S39</f>
        <v>0</v>
      </c>
      <c r="T26" s="1"/>
    </row>
    <row r="27" spans="1:20" ht="5.0999999999999996" customHeight="1">
      <c r="A27" s="1"/>
      <c r="B27" s="5"/>
      <c r="C27" s="1"/>
      <c r="D27" s="24" t="s">
        <v>42</v>
      </c>
      <c r="E27" s="24"/>
      <c r="F27" s="24"/>
      <c r="G27" s="24"/>
      <c r="H27" s="25">
        <v>0</v>
      </c>
      <c r="I27" s="25"/>
      <c r="J27" s="25">
        <v>0</v>
      </c>
      <c r="K27" s="1"/>
      <c r="L27" s="26"/>
      <c r="M27" s="26"/>
      <c r="N27" s="26"/>
      <c r="O27" s="26"/>
      <c r="P27" s="27"/>
      <c r="Q27" s="27"/>
      <c r="R27" s="27"/>
      <c r="S27" s="29"/>
      <c r="T27" s="1"/>
    </row>
    <row r="28" spans="1:20" ht="12.95" customHeight="1">
      <c r="A28" s="1"/>
      <c r="B28" s="5"/>
      <c r="C28" s="1"/>
      <c r="D28" s="24"/>
      <c r="E28" s="24"/>
      <c r="F28" s="24"/>
      <c r="G28" s="24"/>
      <c r="H28" s="25"/>
      <c r="I28" s="25"/>
      <c r="J28" s="25"/>
      <c r="K28" s="1"/>
      <c r="L28" s="1"/>
      <c r="M28" s="26" t="s">
        <v>43</v>
      </c>
      <c r="N28" s="26"/>
      <c r="O28" s="26"/>
      <c r="P28" s="27">
        <f>SUM(P30:R32)</f>
        <v>0</v>
      </c>
      <c r="Q28" s="27"/>
      <c r="R28" s="27"/>
      <c r="S28" s="29">
        <f>SUM(S30:S32)</f>
        <v>0</v>
      </c>
      <c r="T28" s="1"/>
    </row>
    <row r="29" spans="1:20" ht="5.0999999999999996" customHeight="1">
      <c r="A29" s="1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26"/>
      <c r="N29" s="26"/>
      <c r="O29" s="26"/>
      <c r="P29" s="27"/>
      <c r="Q29" s="27"/>
      <c r="R29" s="27"/>
      <c r="S29" s="29"/>
      <c r="T29" s="1"/>
    </row>
    <row r="30" spans="1:20" ht="18" customHeight="1">
      <c r="A30" s="1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24" t="s">
        <v>55</v>
      </c>
      <c r="O30" s="24"/>
      <c r="P30" s="25">
        <f>+'[1]02 ESF'!W37</f>
        <v>0</v>
      </c>
      <c r="Q30" s="25"/>
      <c r="R30" s="25"/>
      <c r="S30" s="9">
        <v>0</v>
      </c>
      <c r="T30" s="1"/>
    </row>
    <row r="31" spans="1:20" ht="18" customHeight="1">
      <c r="A31" s="1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4" t="s">
        <v>44</v>
      </c>
      <c r="O31" s="24"/>
      <c r="P31" s="25">
        <v>0</v>
      </c>
      <c r="Q31" s="25"/>
      <c r="R31" s="25"/>
      <c r="S31" s="9">
        <v>0</v>
      </c>
      <c r="T31" s="1"/>
    </row>
    <row r="32" spans="1:20" ht="18" customHeight="1">
      <c r="A32" s="1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24" t="s">
        <v>45</v>
      </c>
      <c r="O32" s="24"/>
      <c r="P32" s="25">
        <v>0</v>
      </c>
      <c r="Q32" s="25"/>
      <c r="R32" s="25"/>
      <c r="S32" s="9">
        <v>0</v>
      </c>
      <c r="T32" s="1"/>
    </row>
    <row r="33" spans="1:20" ht="18" customHeight="1">
      <c r="A33" s="1"/>
      <c r="B33" s="5"/>
      <c r="C33" s="1"/>
      <c r="D33" s="1"/>
      <c r="E33" s="1"/>
      <c r="F33" s="1"/>
      <c r="G33" s="1"/>
      <c r="H33" s="1"/>
      <c r="I33" s="1"/>
      <c r="J33" s="1"/>
      <c r="K33" s="1"/>
      <c r="L33" s="1"/>
      <c r="M33" s="26" t="s">
        <v>46</v>
      </c>
      <c r="N33" s="26"/>
      <c r="O33" s="26"/>
      <c r="P33" s="27">
        <f>SUM(P34:R38)</f>
        <v>161264453.88</v>
      </c>
      <c r="Q33" s="27"/>
      <c r="R33" s="27"/>
      <c r="S33" s="7">
        <f>SUM(S34:S38)</f>
        <v>0</v>
      </c>
      <c r="T33" s="1"/>
    </row>
    <row r="34" spans="1:20" ht="18" customHeight="1">
      <c r="A34" s="1"/>
      <c r="B34" s="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24" t="s">
        <v>47</v>
      </c>
      <c r="O34" s="24"/>
      <c r="P34" s="25">
        <f>+'[1]02 ESF'!W41</f>
        <v>0</v>
      </c>
      <c r="Q34" s="25"/>
      <c r="R34" s="25"/>
      <c r="S34" s="9">
        <v>0</v>
      </c>
      <c r="T34" s="1"/>
    </row>
    <row r="35" spans="1:20" ht="18" customHeight="1">
      <c r="A35" s="1"/>
      <c r="B35" s="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24" t="s">
        <v>56</v>
      </c>
      <c r="O35" s="24"/>
      <c r="P35" s="25">
        <f>+'[1]02 ESF'!T41</f>
        <v>161264453.88</v>
      </c>
      <c r="Q35" s="25"/>
      <c r="R35" s="25"/>
      <c r="S35" s="9">
        <v>0</v>
      </c>
      <c r="T35" s="1"/>
    </row>
    <row r="36" spans="1:20" ht="18" customHeight="1">
      <c r="A36" s="1"/>
      <c r="B36" s="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24" t="s">
        <v>48</v>
      </c>
      <c r="O36" s="24"/>
      <c r="P36" s="25">
        <v>0</v>
      </c>
      <c r="Q36" s="25"/>
      <c r="R36" s="25"/>
      <c r="S36" s="9">
        <v>0</v>
      </c>
      <c r="T36" s="1"/>
    </row>
    <row r="37" spans="1:20" ht="18" customHeight="1">
      <c r="A37" s="1"/>
      <c r="B37" s="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24" t="s">
        <v>49</v>
      </c>
      <c r="O37" s="24"/>
      <c r="P37" s="25">
        <v>0</v>
      </c>
      <c r="Q37" s="25"/>
      <c r="R37" s="25"/>
      <c r="S37" s="9">
        <v>0</v>
      </c>
      <c r="T37" s="1"/>
    </row>
    <row r="38" spans="1:20" ht="18" customHeight="1">
      <c r="A38" s="1"/>
      <c r="B38" s="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24" t="s">
        <v>50</v>
      </c>
      <c r="O38" s="24"/>
      <c r="P38" s="25">
        <v>0</v>
      </c>
      <c r="Q38" s="25"/>
      <c r="R38" s="25"/>
      <c r="S38" s="9">
        <v>0</v>
      </c>
      <c r="T38" s="1"/>
    </row>
    <row r="39" spans="1:20" ht="18" customHeight="1">
      <c r="A39" s="1"/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26" t="s">
        <v>51</v>
      </c>
      <c r="N39" s="26"/>
      <c r="O39" s="26"/>
      <c r="P39" s="27">
        <f>SUM(P40:R41)</f>
        <v>0</v>
      </c>
      <c r="Q39" s="27"/>
      <c r="R39" s="27"/>
      <c r="S39" s="7">
        <f>SUM(S40:S41)</f>
        <v>0</v>
      </c>
      <c r="T39" s="1"/>
    </row>
    <row r="40" spans="1:20" ht="18" customHeight="1">
      <c r="A40" s="1"/>
      <c r="B40" s="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24" t="s">
        <v>52</v>
      </c>
      <c r="O40" s="24"/>
      <c r="P40" s="25">
        <v>0</v>
      </c>
      <c r="Q40" s="25"/>
      <c r="R40" s="25"/>
      <c r="S40" s="9">
        <v>0</v>
      </c>
      <c r="T40" s="1"/>
    </row>
    <row r="41" spans="1:20" ht="18" customHeight="1">
      <c r="A41" s="1"/>
      <c r="B41" s="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24" t="s">
        <v>53</v>
      </c>
      <c r="O41" s="24"/>
      <c r="P41" s="25">
        <v>0</v>
      </c>
      <c r="Q41" s="25"/>
      <c r="R41" s="25"/>
      <c r="S41" s="9">
        <v>0</v>
      </c>
      <c r="T41" s="1"/>
    </row>
    <row r="42" spans="1:20" ht="24.95" customHeight="1">
      <c r="A42" s="1"/>
      <c r="B42" s="30"/>
      <c r="C42" s="30"/>
      <c r="D42" s="30"/>
      <c r="E42" s="30"/>
      <c r="F42" s="30"/>
      <c r="G42" s="30"/>
      <c r="H42" s="30"/>
      <c r="I42" s="30"/>
      <c r="J42" s="30"/>
      <c r="K42" s="11"/>
      <c r="L42" s="31"/>
      <c r="M42" s="31"/>
      <c r="N42" s="31"/>
      <c r="O42" s="31"/>
      <c r="P42" s="31"/>
      <c r="Q42" s="31"/>
      <c r="R42" s="31"/>
      <c r="S42" s="31"/>
      <c r="T42" s="1"/>
    </row>
    <row r="43" spans="1:20" ht="15" customHeight="1">
      <c r="A43" s="1"/>
      <c r="B43" s="1"/>
      <c r="C43" s="1"/>
      <c r="D43" s="24" t="s">
        <v>54</v>
      </c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1"/>
      <c r="R43" s="1"/>
      <c r="S43" s="1"/>
      <c r="T43" s="1"/>
    </row>
    <row r="44" spans="1:20"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</sheetData>
  <sheetProtection algorithmName="SHA-512" hashValue="PJjH0pwMeJZQnjxPXz9+5BN3Op0bY/ZIuxraRBUQqcS55RCvFtAavqLVfxXfvGzfNXe+nypfrKoETwkZ74n4Yw==" saltValue="35UyHVMNREnG5914Yy5CIw==" spinCount="100000" sheet="1" objects="1" scenarios="1"/>
  <mergeCells count="116">
    <mergeCell ref="B42:J42"/>
    <mergeCell ref="L42:S42"/>
    <mergeCell ref="D43:P43"/>
    <mergeCell ref="M39:O39"/>
    <mergeCell ref="P39:R39"/>
    <mergeCell ref="N40:O40"/>
    <mergeCell ref="P40:R40"/>
    <mergeCell ref="N41:O41"/>
    <mergeCell ref="P41:R41"/>
    <mergeCell ref="N36:O36"/>
    <mergeCell ref="P36:R36"/>
    <mergeCell ref="N37:O37"/>
    <mergeCell ref="P37:R37"/>
    <mergeCell ref="N38:O38"/>
    <mergeCell ref="P38:R38"/>
    <mergeCell ref="M33:O33"/>
    <mergeCell ref="P33:R33"/>
    <mergeCell ref="N34:O34"/>
    <mergeCell ref="P34:R34"/>
    <mergeCell ref="N35:O35"/>
    <mergeCell ref="P35:R35"/>
    <mergeCell ref="S28:S29"/>
    <mergeCell ref="N30:O30"/>
    <mergeCell ref="P30:R30"/>
    <mergeCell ref="N31:O31"/>
    <mergeCell ref="P31:R31"/>
    <mergeCell ref="N32:O32"/>
    <mergeCell ref="P32:R32"/>
    <mergeCell ref="D26:G26"/>
    <mergeCell ref="H26:I26"/>
    <mergeCell ref="L26:O27"/>
    <mergeCell ref="P26:R27"/>
    <mergeCell ref="S26:S27"/>
    <mergeCell ref="D27:G28"/>
    <mergeCell ref="H27:I28"/>
    <mergeCell ref="J27:J28"/>
    <mergeCell ref="M28:O29"/>
    <mergeCell ref="P28:R29"/>
    <mergeCell ref="D24:G24"/>
    <mergeCell ref="H24:I24"/>
    <mergeCell ref="N24:O24"/>
    <mergeCell ref="P24:R24"/>
    <mergeCell ref="D25:G25"/>
    <mergeCell ref="H25:I25"/>
    <mergeCell ref="N25:O25"/>
    <mergeCell ref="P25:R25"/>
    <mergeCell ref="D22:G22"/>
    <mergeCell ref="H22:I22"/>
    <mergeCell ref="N22:O22"/>
    <mergeCell ref="P22:R22"/>
    <mergeCell ref="D23:G23"/>
    <mergeCell ref="H23:I23"/>
    <mergeCell ref="N23:O23"/>
    <mergeCell ref="P23:R23"/>
    <mergeCell ref="D20:G20"/>
    <mergeCell ref="H20:I20"/>
    <mergeCell ref="N20:O20"/>
    <mergeCell ref="P20:R20"/>
    <mergeCell ref="D21:G21"/>
    <mergeCell ref="H21:I21"/>
    <mergeCell ref="N21:O21"/>
    <mergeCell ref="P21:R21"/>
    <mergeCell ref="C18:G18"/>
    <mergeCell ref="H18:I18"/>
    <mergeCell ref="N18:O18"/>
    <mergeCell ref="P18:R18"/>
    <mergeCell ref="D19:G19"/>
    <mergeCell ref="H19:I19"/>
    <mergeCell ref="M19:O19"/>
    <mergeCell ref="P19:R19"/>
    <mergeCell ref="D16:G16"/>
    <mergeCell ref="H16:I16"/>
    <mergeCell ref="N16:O16"/>
    <mergeCell ref="P16:R16"/>
    <mergeCell ref="D17:G17"/>
    <mergeCell ref="H17:I17"/>
    <mergeCell ref="N17:O17"/>
    <mergeCell ref="P17:R17"/>
    <mergeCell ref="D14:G14"/>
    <mergeCell ref="H14:I14"/>
    <mergeCell ref="N14:O14"/>
    <mergeCell ref="P14:R14"/>
    <mergeCell ref="D15:G15"/>
    <mergeCell ref="H15:I15"/>
    <mergeCell ref="N15:O15"/>
    <mergeCell ref="P15:Q15"/>
    <mergeCell ref="D12:G12"/>
    <mergeCell ref="H12:I12"/>
    <mergeCell ref="N12:O12"/>
    <mergeCell ref="P12:R12"/>
    <mergeCell ref="D13:G13"/>
    <mergeCell ref="H13:I13"/>
    <mergeCell ref="N13:O13"/>
    <mergeCell ref="P13:R13"/>
    <mergeCell ref="C10:G10"/>
    <mergeCell ref="H10:I10"/>
    <mergeCell ref="M10:O10"/>
    <mergeCell ref="P10:R10"/>
    <mergeCell ref="D11:G11"/>
    <mergeCell ref="H11:I11"/>
    <mergeCell ref="N11:O11"/>
    <mergeCell ref="P11:R11"/>
    <mergeCell ref="B8:G8"/>
    <mergeCell ref="H8:I8"/>
    <mergeCell ref="L8:O8"/>
    <mergeCell ref="P8:R8"/>
    <mergeCell ref="B9:G9"/>
    <mergeCell ref="H9:I9"/>
    <mergeCell ref="L9:O9"/>
    <mergeCell ref="P9:R9"/>
    <mergeCell ref="G2:P2"/>
    <mergeCell ref="G3:P3"/>
    <mergeCell ref="G4:P4"/>
    <mergeCell ref="G5:P5"/>
    <mergeCell ref="E6:F6"/>
    <mergeCell ref="G6:P6"/>
  </mergeCells>
  <pageMargins left="0.27777777777777779" right="0.27777777777777779" top="0.27777777777777779" bottom="0.27777777777777779" header="0.5" footer="0.5"/>
  <pageSetup scale="5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 ECSF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L.C. Rocío Viviana Vargas</dc:creator>
  <cp:lastModifiedBy>L.C. Rocío Viviana Vargas</cp:lastModifiedBy>
  <dcterms:created xsi:type="dcterms:W3CDTF">2024-08-26T20:31:10Z</dcterms:created>
  <dcterms:modified xsi:type="dcterms:W3CDTF">2024-08-26T21:01:18Z</dcterms:modified>
</cp:coreProperties>
</file>