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2do trimestre 2024\Estados\"/>
    </mc:Choice>
  </mc:AlternateContent>
  <bookViews>
    <workbookView xWindow="0" yWindow="0" windowWidth="28800" windowHeight="12330"/>
  </bookViews>
  <sheets>
    <sheet name="02 EA" sheetId="1" r:id="rId1"/>
  </sheets>
  <externalReferences>
    <externalReference r:id="rId2"/>
  </externalReferences>
  <definedNames>
    <definedName name="_xlnm.Print_Area" localSheetId="0">'02 EA'!$B$1:$Q$61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60" i="1" l="1"/>
  <c r="O50" i="1"/>
  <c r="O49" i="1" s="1"/>
  <c r="R49" i="1"/>
  <c r="J31" i="1"/>
  <c r="J24" i="1"/>
  <c r="R10" i="1"/>
  <c r="R58" i="1" s="1"/>
  <c r="J10" i="1"/>
  <c r="J43" i="1" s="1"/>
  <c r="R8" i="1"/>
  <c r="O8" i="1"/>
  <c r="R59" i="1" l="1"/>
  <c r="O58" i="1"/>
  <c r="O59" i="1" s="1"/>
  <c r="T10" i="1" l="1"/>
  <c r="T49" i="1"/>
  <c r="T47" i="1"/>
</calcChain>
</file>

<file path=xl/sharedStrings.xml><?xml version="1.0" encoding="utf-8"?>
<sst xmlns="http://schemas.openxmlformats.org/spreadsheetml/2006/main" count="65" uniqueCount="64">
  <si>
    <t>ESTADO DE ACTIVIDADES</t>
  </si>
  <si>
    <t>DEL 1o. DE ENERO AL 30 DE JUNIO DE 2024</t>
  </si>
  <si>
    <r>
      <rPr>
        <sz val="9"/>
        <color indexed="8"/>
        <rFont val="Soberana Sans"/>
      </rPr>
      <t>(PESOS)</t>
    </r>
  </si>
  <si>
    <r>
      <rPr>
        <sz val="9"/>
        <color indexed="8"/>
        <rFont val="Soberana Sans"/>
      </rPr>
      <t>Ente Público:</t>
    </r>
  </si>
  <si>
    <t>Fideicomiso Universidad Marítima y Portuaria de México</t>
  </si>
  <si>
    <r>
      <rPr>
        <b/>
        <sz val="9"/>
        <color indexed="9"/>
        <rFont val="Soberana Sans"/>
      </rPr>
      <t>Concepto</t>
    </r>
  </si>
  <si>
    <r>
      <rPr>
        <b/>
        <sz val="7"/>
        <color indexed="8"/>
        <rFont val="Soberana Sans"/>
      </rPr>
      <t>INGRESOS Y OTROS BENEFICIOS</t>
    </r>
  </si>
  <si>
    <r>
      <rPr>
        <b/>
        <sz val="7"/>
        <color indexed="8"/>
        <rFont val="Soberana Sans"/>
      </rPr>
      <t>GASTOS Y OTRAS PÉRDIDAS</t>
    </r>
  </si>
  <si>
    <r>
      <rPr>
        <b/>
        <sz val="7"/>
        <color indexed="8"/>
        <rFont val="Soberana Sans"/>
      </rPr>
      <t>Ingresos de la Gestión</t>
    </r>
  </si>
  <si>
    <r>
      <rPr>
        <b/>
        <sz val="7"/>
        <color indexed="8"/>
        <rFont val="Soberana Sans"/>
      </rPr>
      <t>Gastos de  Funcionamiento</t>
    </r>
  </si>
  <si>
    <r>
      <rPr>
        <sz val="7"/>
        <color indexed="8"/>
        <rFont val="Soberana Sans"/>
      </rPr>
      <t>Impuestos</t>
    </r>
  </si>
  <si>
    <r>
      <rPr>
        <sz val="7"/>
        <color indexed="8"/>
        <rFont val="Soberana Sans"/>
      </rPr>
      <t>Servicios Personales</t>
    </r>
  </si>
  <si>
    <r>
      <rPr>
        <sz val="7"/>
        <color indexed="8"/>
        <rFont val="Soberana Sans"/>
      </rPr>
      <t>Cuotas y Aportaciones de Seguridad Social</t>
    </r>
  </si>
  <si>
    <r>
      <rPr>
        <sz val="7"/>
        <color indexed="8"/>
        <rFont val="Soberana Sans"/>
      </rPr>
      <t>Materiales y Suministros</t>
    </r>
  </si>
  <si>
    <r>
      <rPr>
        <sz val="7"/>
        <color indexed="8"/>
        <rFont val="Soberana Sans"/>
      </rPr>
      <t>Contribuciones de Mejoras</t>
    </r>
  </si>
  <si>
    <r>
      <rPr>
        <sz val="7"/>
        <color indexed="8"/>
        <rFont val="Soberana Sans"/>
      </rPr>
      <t>Servicios Generales</t>
    </r>
  </si>
  <si>
    <r>
      <rPr>
        <sz val="7"/>
        <color indexed="8"/>
        <rFont val="Soberana Sans"/>
      </rPr>
      <t>Derechos</t>
    </r>
  </si>
  <si>
    <r>
      <rPr>
        <b/>
        <sz val="7"/>
        <color indexed="8"/>
        <rFont val="Soberana Sans"/>
      </rPr>
      <t>Transferencia, Asignaciones, Subsidios y Otras Ayudas</t>
    </r>
  </si>
  <si>
    <r>
      <rPr>
        <sz val="7"/>
        <color indexed="8"/>
        <rFont val="Soberana Sans"/>
      </rPr>
      <t>Productos</t>
    </r>
  </si>
  <si>
    <r>
      <rPr>
        <sz val="7"/>
        <color indexed="8"/>
        <rFont val="Soberana Sans"/>
      </rPr>
      <t>Transferencias Internas y Asignaciones al Sector Público</t>
    </r>
  </si>
  <si>
    <r>
      <rPr>
        <sz val="7"/>
        <color indexed="8"/>
        <rFont val="Soberana Sans"/>
      </rPr>
      <t>Aprovechamientos</t>
    </r>
  </si>
  <si>
    <r>
      <rPr>
        <sz val="7"/>
        <color indexed="8"/>
        <rFont val="Soberana Sans"/>
      </rPr>
      <t>Transferencias al Resto del Sector Público</t>
    </r>
  </si>
  <si>
    <r>
      <rPr>
        <sz val="7"/>
        <color indexed="8"/>
        <rFont val="Soberana Sans"/>
      </rPr>
      <t>Ingresos por Venta de Bienes y Prestación de Servicios</t>
    </r>
  </si>
  <si>
    <r>
      <rPr>
        <sz val="7"/>
        <color indexed="8"/>
        <rFont val="Soberana Sans"/>
      </rPr>
      <t>Subsidios y Subvenciones</t>
    </r>
  </si>
  <si>
    <r>
      <rPr>
        <sz val="7"/>
        <color indexed="8"/>
        <rFont val="Soberana Sans"/>
      </rPr>
      <t>Ayudas Sociales</t>
    </r>
  </si>
  <si>
    <r>
      <rPr>
        <b/>
        <sz val="7"/>
        <color indexed="8"/>
        <rFont val="Soberana Sans"/>
      </rPr>
      <t>Participaciones, Aportaciones, Convenios, Incentivos Derivados de la Colaboración Fiscal, Fondos Distintos de Aportaciones, Transferencias, Asignaciones, Subsidios y Subvenciones, y Pensiones y Jubilaciones</t>
    </r>
  </si>
  <si>
    <r>
      <rPr>
        <sz val="7"/>
        <color indexed="8"/>
        <rFont val="Soberana Sans"/>
      </rPr>
      <t>Pensiones y Jubilaciones</t>
    </r>
  </si>
  <si>
    <r>
      <rPr>
        <sz val="7"/>
        <color indexed="8"/>
        <rFont val="Soberana Sans"/>
      </rPr>
      <t>Transferencias a Fideicomisos, Mandatos y Contratos Análogos</t>
    </r>
  </si>
  <si>
    <r>
      <rPr>
        <sz val="7"/>
        <color indexed="8"/>
        <rFont val="Soberana Sans"/>
      </rPr>
      <t>Participaciones, Aportaciones, Convenios, Incentivos Derivados de la Colaboración Fiscal y Fondos Distintos de Aportaciones</t>
    </r>
  </si>
  <si>
    <r>
      <rPr>
        <sz val="7"/>
        <color indexed="8"/>
        <rFont val="Soberana Sans"/>
      </rPr>
      <t>Transferencias a la Seguridad Social</t>
    </r>
  </si>
  <si>
    <r>
      <rPr>
        <sz val="7"/>
        <color indexed="8"/>
        <rFont val="Soberana Sans"/>
      </rPr>
      <t>Transferencias, Asignaciones, Subsidios y Subvenciones, y Pensiones y Jubilaciones</t>
    </r>
  </si>
  <si>
    <r>
      <rPr>
        <sz val="7"/>
        <color indexed="8"/>
        <rFont val="Soberana Sans"/>
      </rPr>
      <t>Donativos</t>
    </r>
  </si>
  <si>
    <r>
      <rPr>
        <b/>
        <sz val="7"/>
        <color indexed="8"/>
        <rFont val="Soberana Sans"/>
      </rPr>
      <t>Otros Ingresos y Beneficios</t>
    </r>
  </si>
  <si>
    <r>
      <rPr>
        <sz val="7"/>
        <color indexed="8"/>
        <rFont val="Soberana Sans"/>
      </rPr>
      <t>Transferencias al Exterior</t>
    </r>
  </si>
  <si>
    <r>
      <rPr>
        <b/>
        <sz val="7"/>
        <color indexed="8"/>
        <rFont val="Soberana Sans"/>
      </rPr>
      <t>Participaciones y Aportaciones</t>
    </r>
  </si>
  <si>
    <r>
      <rPr>
        <sz val="7"/>
        <color indexed="8"/>
        <rFont val="Soberana Sans"/>
      </rPr>
      <t>Ingresos Financieros</t>
    </r>
  </si>
  <si>
    <r>
      <rPr>
        <sz val="7"/>
        <color indexed="8"/>
        <rFont val="Soberana Sans"/>
      </rPr>
      <t>Incremento por Variación de Inventarios</t>
    </r>
  </si>
  <si>
    <r>
      <rPr>
        <sz val="7"/>
        <color indexed="8"/>
        <rFont val="Soberana Sans"/>
      </rPr>
      <t>Participaciones</t>
    </r>
  </si>
  <si>
    <r>
      <rPr>
        <sz val="7"/>
        <color indexed="8"/>
        <rFont val="Soberana Sans"/>
      </rPr>
      <t>Disminución del Exceso de Estimaciones por Pérdida o Deterioro u Obsolescencia</t>
    </r>
  </si>
  <si>
    <r>
      <rPr>
        <sz val="7"/>
        <color indexed="8"/>
        <rFont val="Soberana Sans"/>
      </rPr>
      <t>Aportaciones</t>
    </r>
  </si>
  <si>
    <r>
      <rPr>
        <sz val="7"/>
        <color indexed="8"/>
        <rFont val="Soberana Sans"/>
      </rPr>
      <t>Disminución del Exceso de Provisiones</t>
    </r>
  </si>
  <si>
    <r>
      <rPr>
        <sz val="7"/>
        <color indexed="8"/>
        <rFont val="Soberana Sans"/>
      </rPr>
      <t>Convenios</t>
    </r>
  </si>
  <si>
    <r>
      <rPr>
        <sz val="7"/>
        <color indexed="8"/>
        <rFont val="Soberana Sans"/>
      </rPr>
      <t>Otros Ingresos y Beneficios Varios</t>
    </r>
  </si>
  <si>
    <r>
      <rPr>
        <b/>
        <sz val="7"/>
        <color indexed="8"/>
        <rFont val="Soberana Sans"/>
      </rPr>
      <t>Intereses, Comisiones y Otros Gastos de la Deuda Pública</t>
    </r>
  </si>
  <si>
    <r>
      <rPr>
        <b/>
        <sz val="7"/>
        <color indexed="8"/>
        <rFont val="Soberana Sans"/>
      </rPr>
      <t>Total de Ingresos y Otros Beneficios</t>
    </r>
  </si>
  <si>
    <r>
      <rPr>
        <sz val="7"/>
        <color indexed="8"/>
        <rFont val="Soberana Sans"/>
      </rPr>
      <t>Intereses de la Deuda Pública</t>
    </r>
  </si>
  <si>
    <r>
      <rPr>
        <sz val="7"/>
        <color indexed="8"/>
        <rFont val="Soberana Sans"/>
      </rPr>
      <t>Comisiones de la Deuda Pública</t>
    </r>
  </si>
  <si>
    <r>
      <rPr>
        <sz val="7"/>
        <color indexed="8"/>
        <rFont val="Soberana Sans"/>
      </rPr>
      <t>Gastos de la Deuda Pública</t>
    </r>
  </si>
  <si>
    <r>
      <rPr>
        <sz val="7"/>
        <color indexed="8"/>
        <rFont val="Soberana Sans"/>
      </rPr>
      <t>Costo por Coberturas</t>
    </r>
  </si>
  <si>
    <r>
      <rPr>
        <sz val="7"/>
        <color indexed="8"/>
        <rFont val="Soberana Sans"/>
      </rPr>
      <t>Apoyos Financieros</t>
    </r>
  </si>
  <si>
    <r>
      <rPr>
        <b/>
        <sz val="7"/>
        <color indexed="8"/>
        <rFont val="Soberana Sans"/>
      </rPr>
      <t>Otros Gastos y Pérdidas Extraordinarias</t>
    </r>
  </si>
  <si>
    <r>
      <rPr>
        <sz val="7"/>
        <color indexed="8"/>
        <rFont val="Soberana Sans"/>
      </rPr>
      <t>Estimaciones, Depreciaciones, Deterioros, Obsolescencia y Amortizaciones</t>
    </r>
  </si>
  <si>
    <r>
      <rPr>
        <sz val="7"/>
        <color indexed="8"/>
        <rFont val="Soberana Sans"/>
      </rPr>
      <t>Provisiones</t>
    </r>
  </si>
  <si>
    <r>
      <rPr>
        <sz val="7"/>
        <color indexed="8"/>
        <rFont val="Soberana Sans"/>
      </rPr>
      <t>Disminución de Inventarios</t>
    </r>
  </si>
  <si>
    <r>
      <rPr>
        <sz val="7"/>
        <color indexed="8"/>
        <rFont val="Soberana Sans"/>
      </rPr>
      <t>Aumento por Insuficiencia de Estimaciones por Pérdida o Deterioro u Obsolescencia</t>
    </r>
  </si>
  <si>
    <r>
      <rPr>
        <sz val="7"/>
        <color indexed="8"/>
        <rFont val="Soberana Sans"/>
      </rPr>
      <t>Aumento por Insuficiencia de Provisiones</t>
    </r>
  </si>
  <si>
    <r>
      <rPr>
        <sz val="7"/>
        <color indexed="8"/>
        <rFont val="Soberana Sans"/>
      </rPr>
      <t>Otros gastos</t>
    </r>
  </si>
  <si>
    <r>
      <rPr>
        <b/>
        <sz val="7"/>
        <color indexed="8"/>
        <rFont val="Soberana Sans"/>
      </rPr>
      <t>Inversión Pública</t>
    </r>
  </si>
  <si>
    <r>
      <rPr>
        <sz val="7"/>
        <color indexed="8"/>
        <rFont val="Soberana Sans"/>
      </rPr>
      <t>Inversión Pública no Capitalizable</t>
    </r>
  </si>
  <si>
    <r>
      <rPr>
        <b/>
        <sz val="7"/>
        <color indexed="8"/>
        <rFont val="Soberana Sans"/>
      </rPr>
      <t>Total de Gastos y Otras Pérdidas</t>
    </r>
  </si>
  <si>
    <r>
      <rPr>
        <b/>
        <sz val="7"/>
        <color indexed="8"/>
        <rFont val="Soberana Sans"/>
      </rPr>
      <t>Resultados del Ejercicio  (Ahorro/Desahorro)</t>
    </r>
  </si>
  <si>
    <t>Bajo protesta de decir verdad declaramos que los Estados Financieros y sus Notas son razonablemente correctos y son responsabilidad del emisor.</t>
  </si>
  <si>
    <t>Autorizó: Mtra. Erika Castro Flores 
Cargo: Directora de Administración y Finanzas</t>
  </si>
  <si>
    <t>Elaboró: L.C. Rocio Viviana Vargas Gamboa 
Cargo: Jefa del Departamento de Presupuesto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</si>
</sst>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1">
    <font>
      <sz val="10"/>
      <name val="Arial"/>
    </font>
    <font>
      <sz val="10"/>
      <name val="Arial"/>
    </font>
    <font>
      <sz val="10"/>
      <color indexed="8"/>
      <name val="SansSerif"/>
    </font>
    <font>
      <sz val="9"/>
      <color indexed="8"/>
      <name val="Soberana Sans"/>
    </font>
    <font>
      <b/>
      <sz val="9"/>
      <color indexed="9"/>
      <name val="Soberana Sans"/>
    </font>
    <font>
      <b/>
      <sz val="7"/>
      <color indexed="8"/>
      <name val="Soberana Sans"/>
    </font>
    <font>
      <sz val="7"/>
      <color indexed="8"/>
      <name val="Soberana Sans"/>
    </font>
    <font>
      <sz val="8.5"/>
      <name val="Montserrat"/>
    </font>
    <font>
      <sz val="10"/>
      <color theme="0"/>
      <name val="Arial"/>
      <family val="2"/>
    </font>
    <font>
      <sz val="10"/>
      <name val="Arial"/>
      <family val="2"/>
    </font>
    <font>
      <sz val="8"/>
      <color indexed="8"/>
      <name val="Soberana Sans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 applyBorder="1" applyAlignment="1" applyProtection="1">
      <alignment horizontal="left" vertical="top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left" vertical="top" wrapText="1"/>
    </xf>
    <xf numFmtId="0" fontId="2" fillId="2" borderId="10" xfId="0" applyFont="1" applyFill="1" applyBorder="1" applyAlignment="1" applyProtection="1">
      <alignment horizontal="left" vertical="top" wrapText="1"/>
    </xf>
    <xf numFmtId="0" fontId="2" fillId="2" borderId="11" xfId="0" applyFont="1" applyFill="1" applyBorder="1" applyAlignment="1" applyProtection="1">
      <alignment horizontal="left" vertical="top" wrapText="1"/>
    </xf>
    <xf numFmtId="3" fontId="5" fillId="2" borderId="0" xfId="0" applyNumberFormat="1" applyFont="1" applyFill="1" applyBorder="1" applyAlignment="1" applyProtection="1">
      <alignment vertical="center" wrapText="1"/>
    </xf>
    <xf numFmtId="3" fontId="5" fillId="2" borderId="0" xfId="0" applyNumberFormat="1" applyFont="1" applyFill="1" applyBorder="1" applyAlignment="1" applyProtection="1">
      <alignment horizontal="right" vertical="center" wrapText="1"/>
    </xf>
    <xf numFmtId="3" fontId="5" fillId="2" borderId="14" xfId="0" applyNumberFormat="1" applyFont="1" applyFill="1" applyBorder="1" applyAlignment="1" applyProtection="1">
      <alignment vertical="center" wrapText="1"/>
    </xf>
    <xf numFmtId="3" fontId="5" fillId="2" borderId="15" xfId="0" applyNumberFormat="1" applyFont="1" applyFill="1" applyBorder="1" applyAlignment="1" applyProtection="1">
      <alignment vertical="center" wrapText="1"/>
    </xf>
    <xf numFmtId="3" fontId="0" fillId="0" borderId="0" xfId="0" applyNumberFormat="1"/>
    <xf numFmtId="0" fontId="2" fillId="2" borderId="12" xfId="0" applyFont="1" applyFill="1" applyBorder="1" applyAlignment="1" applyProtection="1">
      <alignment horizontal="left" vertical="top" wrapText="1"/>
    </xf>
    <xf numFmtId="3" fontId="6" fillId="2" borderId="0" xfId="0" applyNumberFormat="1" applyFont="1" applyFill="1" applyBorder="1" applyAlignment="1" applyProtection="1">
      <alignment vertical="center" wrapText="1"/>
    </xf>
    <xf numFmtId="3" fontId="6" fillId="2" borderId="0" xfId="0" applyNumberFormat="1" applyFont="1" applyFill="1" applyBorder="1" applyAlignment="1" applyProtection="1">
      <alignment horizontal="right" vertical="center" wrapText="1"/>
    </xf>
    <xf numFmtId="3" fontId="6" fillId="2" borderId="14" xfId="0" applyNumberFormat="1" applyFont="1" applyFill="1" applyBorder="1" applyAlignment="1" applyProtection="1">
      <alignment vertical="center" wrapText="1"/>
    </xf>
    <xf numFmtId="3" fontId="6" fillId="2" borderId="15" xfId="0" applyNumberFormat="1" applyFont="1" applyFill="1" applyBorder="1" applyAlignment="1" applyProtection="1">
      <alignment horizontal="right" vertical="center" wrapText="1"/>
    </xf>
    <xf numFmtId="164" fontId="0" fillId="0" borderId="0" xfId="1" applyFont="1"/>
    <xf numFmtId="3" fontId="6" fillId="4" borderId="0" xfId="0" applyNumberFormat="1" applyFont="1" applyFill="1" applyBorder="1" applyAlignment="1" applyProtection="1">
      <alignment vertical="center" wrapText="1"/>
    </xf>
    <xf numFmtId="3" fontId="6" fillId="4" borderId="0" xfId="0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2" fillId="2" borderId="0" xfId="0" applyFont="1" applyFill="1" applyBorder="1" applyAlignment="1" applyProtection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8" fillId="0" borderId="0" xfId="0" applyNumberFormat="1" applyFont="1"/>
    <xf numFmtId="3" fontId="5" fillId="2" borderId="15" xfId="0" applyNumberFormat="1" applyFont="1" applyFill="1" applyBorder="1" applyAlignment="1" applyProtection="1">
      <alignment horizontal="right" vertical="center" wrapText="1"/>
    </xf>
    <xf numFmtId="0" fontId="2" fillId="2" borderId="18" xfId="0" applyFont="1" applyFill="1" applyBorder="1" applyAlignment="1" applyProtection="1">
      <alignment horizontal="left" vertical="top" wrapText="1"/>
    </xf>
    <xf numFmtId="0" fontId="2" fillId="2" borderId="18" xfId="0" applyFont="1" applyFill="1" applyBorder="1" applyAlignment="1" applyProtection="1">
      <alignment vertical="top" wrapText="1"/>
    </xf>
    <xf numFmtId="0" fontId="2" fillId="2" borderId="19" xfId="0" applyFont="1" applyFill="1" applyBorder="1" applyAlignment="1" applyProtection="1">
      <alignment vertical="top" wrapText="1"/>
    </xf>
    <xf numFmtId="0" fontId="2" fillId="2" borderId="20" xfId="0" applyFont="1" applyFill="1" applyBorder="1" applyAlignment="1" applyProtection="1">
      <alignment vertical="top" wrapText="1"/>
    </xf>
    <xf numFmtId="0" fontId="9" fillId="0" borderId="0" xfId="0" applyFont="1"/>
    <xf numFmtId="0" fontId="10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top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4" fillId="5" borderId="4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left" vertical="top" wrapText="1"/>
    </xf>
    <xf numFmtId="0" fontId="2" fillId="2" borderId="21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0" fontId="2" fillId="2" borderId="16" xfId="0" applyFont="1" applyFill="1" applyBorder="1" applyAlignment="1" applyProtection="1">
      <alignment horizontal="left" vertical="top" wrapText="1"/>
    </xf>
    <xf numFmtId="0" fontId="2" fillId="2" borderId="17" xfId="0" applyFont="1" applyFill="1" applyBorder="1" applyAlignment="1" applyProtection="1">
      <alignment horizontal="left" vertical="top" wrapText="1"/>
    </xf>
    <xf numFmtId="0" fontId="2" fillId="2" borderId="18" xfId="0" applyFont="1" applyFill="1" applyBorder="1" applyAlignment="1" applyProtection="1">
      <alignment horizontal="center" vertical="top" wrapText="1"/>
    </xf>
    <xf numFmtId="3" fontId="5" fillId="2" borderId="15" xfId="0" applyNumberFormat="1" applyFont="1" applyFill="1" applyBorder="1" applyAlignment="1" applyProtection="1">
      <alignment horizontal="right" vertical="center" wrapText="1"/>
    </xf>
    <xf numFmtId="0" fontId="5" fillId="2" borderId="12" xfId="0" applyFont="1" applyFill="1" applyBorder="1" applyAlignment="1" applyProtection="1">
      <alignment horizontal="left" vertical="center" wrapText="1"/>
    </xf>
    <xf numFmtId="0" fontId="5" fillId="2" borderId="13" xfId="0" applyFont="1" applyFill="1" applyBorder="1" applyAlignment="1" applyProtection="1">
      <alignment horizontal="left" vertical="center" wrapText="1"/>
    </xf>
    <xf numFmtId="3" fontId="6" fillId="2" borderId="15" xfId="0" applyNumberFormat="1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</xf>
    <xf numFmtId="0" fontId="4" fillId="5" borderId="4" xfId="0" applyFont="1" applyFill="1" applyBorder="1" applyAlignment="1" applyProtection="1">
      <alignment horizontal="center" vertical="center" wrapText="1"/>
    </xf>
    <xf numFmtId="0" fontId="4" fillId="5" borderId="5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left" vertical="center" wrapText="1"/>
    </xf>
    <xf numFmtId="0" fontId="5" fillId="2" borderId="8" xfId="0" applyFont="1" applyFill="1" applyBorder="1" applyAlignment="1" applyProtection="1">
      <alignment horizontal="left" vertical="center" wrapText="1"/>
    </xf>
    <xf numFmtId="0" fontId="5" fillId="2" borderId="9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43.0%20Auditoria%20junio%2024/Junio%202024%20Financie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"/>
      <sheetName val="02 ESF"/>
      <sheetName val="01 EA"/>
      <sheetName val="03 ECSF"/>
      <sheetName val="04 EVHP"/>
      <sheetName val="05 EAA"/>
      <sheetName val="06 EADOP"/>
      <sheetName val="07 EFE"/>
      <sheetName val="conciliación"/>
    </sheetNames>
    <sheetDataSet>
      <sheetData sheetId="0">
        <row r="7">
          <cell r="G7">
            <v>45000</v>
          </cell>
        </row>
        <row r="59">
          <cell r="H59">
            <v>7180299.9400000004</v>
          </cell>
        </row>
      </sheetData>
      <sheetData sheetId="1">
        <row r="12">
          <cell r="U12">
            <v>-5892852.46</v>
          </cell>
        </row>
      </sheetData>
      <sheetData sheetId="2">
        <row r="6">
          <cell r="G6" t="str">
            <v>Fideicomiso Universidad Marítima y Portuaria de México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2"/>
  <sheetViews>
    <sheetView tabSelected="1" workbookViewId="0">
      <selection activeCell="M16" sqref="M16:N17"/>
    </sheetView>
  </sheetViews>
  <sheetFormatPr baseColWidth="10" defaultColWidth="9.140625" defaultRowHeight="12.75"/>
  <cols>
    <col min="1" max="1" width="3.42578125" customWidth="1"/>
    <col min="2" max="3" width="1.7109375" customWidth="1"/>
    <col min="4" max="4" width="4.140625" customWidth="1"/>
    <col min="5" max="5" width="12.140625" customWidth="1"/>
    <col min="6" max="6" width="4.7109375" customWidth="1"/>
    <col min="7" max="7" width="19.28515625" customWidth="1"/>
    <col min="8" max="8" width="16" customWidth="1"/>
    <col min="9" max="9" width="3.42578125" customWidth="1"/>
    <col min="10" max="10" width="19.28515625" hidden="1" customWidth="1"/>
    <col min="11" max="12" width="1.7109375" customWidth="1"/>
    <col min="13" max="14" width="21" customWidth="1"/>
    <col min="15" max="15" width="14.28515625" customWidth="1"/>
    <col min="16" max="16" width="4.7109375" customWidth="1"/>
    <col min="17" max="17" width="0.28515625" customWidth="1"/>
    <col min="18" max="18" width="19.28515625" hidden="1" customWidth="1"/>
    <col min="19" max="19" width="3.42578125" customWidth="1"/>
    <col min="20" max="20" width="14.85546875" hidden="1" customWidth="1"/>
    <col min="21" max="21" width="17.85546875" bestFit="1" customWidth="1"/>
  </cols>
  <sheetData>
    <row r="1" spans="1:2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11.1" customHeight="1">
      <c r="A2" s="1"/>
      <c r="B2" s="1"/>
      <c r="C2" s="1"/>
      <c r="D2" s="1"/>
      <c r="E2" s="1"/>
      <c r="F2" s="1"/>
      <c r="G2" s="52"/>
      <c r="H2" s="52"/>
      <c r="I2" s="52"/>
      <c r="J2" s="52"/>
      <c r="K2" s="52"/>
      <c r="L2" s="52"/>
      <c r="M2" s="52"/>
      <c r="N2" s="52"/>
      <c r="O2" s="52"/>
      <c r="P2" s="1"/>
      <c r="Q2" s="1"/>
      <c r="R2" s="1"/>
      <c r="S2" s="1"/>
    </row>
    <row r="3" spans="1:20" ht="11.1" customHeight="1">
      <c r="A3" s="1"/>
      <c r="B3" s="1"/>
      <c r="C3" s="1"/>
      <c r="D3" s="1"/>
      <c r="E3" s="1"/>
      <c r="F3" s="1"/>
      <c r="G3" s="52" t="s">
        <v>0</v>
      </c>
      <c r="H3" s="52"/>
      <c r="I3" s="52"/>
      <c r="J3" s="52"/>
      <c r="K3" s="52"/>
      <c r="L3" s="52"/>
      <c r="M3" s="52"/>
      <c r="N3" s="52"/>
      <c r="O3" s="52"/>
      <c r="P3" s="1"/>
      <c r="Q3" s="1"/>
      <c r="R3" s="1"/>
      <c r="S3" s="1"/>
    </row>
    <row r="4" spans="1:20" ht="11.1" customHeight="1">
      <c r="A4" s="1"/>
      <c r="B4" s="1"/>
      <c r="C4" s="1"/>
      <c r="D4" s="1"/>
      <c r="E4" s="1"/>
      <c r="F4" s="1"/>
      <c r="G4" s="52" t="s">
        <v>1</v>
      </c>
      <c r="H4" s="52"/>
      <c r="I4" s="52"/>
      <c r="J4" s="52"/>
      <c r="K4" s="52"/>
      <c r="L4" s="52"/>
      <c r="M4" s="52"/>
      <c r="N4" s="52"/>
      <c r="O4" s="52"/>
      <c r="P4" s="1"/>
      <c r="Q4" s="1"/>
      <c r="R4" s="1"/>
      <c r="S4" s="1"/>
    </row>
    <row r="5" spans="1:20" ht="11.1" customHeight="1">
      <c r="A5" s="1"/>
      <c r="B5" s="1"/>
      <c r="C5" s="1"/>
      <c r="D5" s="1"/>
      <c r="E5" s="1"/>
      <c r="F5" s="1"/>
      <c r="G5" s="52" t="s">
        <v>2</v>
      </c>
      <c r="H5" s="52"/>
      <c r="I5" s="52"/>
      <c r="J5" s="52"/>
      <c r="K5" s="52"/>
      <c r="L5" s="52"/>
      <c r="M5" s="52"/>
      <c r="N5" s="52"/>
      <c r="O5" s="52"/>
      <c r="P5" s="1"/>
      <c r="Q5" s="1"/>
      <c r="R5" s="1"/>
      <c r="S5" s="1"/>
    </row>
    <row r="6" spans="1:20" ht="11.1" customHeight="1">
      <c r="A6" s="1"/>
      <c r="B6" s="1"/>
      <c r="C6" s="1"/>
      <c r="D6" s="1"/>
      <c r="E6" s="53" t="s">
        <v>3</v>
      </c>
      <c r="F6" s="53"/>
      <c r="G6" s="54" t="s">
        <v>4</v>
      </c>
      <c r="H6" s="54"/>
      <c r="I6" s="54"/>
      <c r="J6" s="54"/>
      <c r="K6" s="54"/>
      <c r="L6" s="54"/>
      <c r="M6" s="54"/>
      <c r="N6" s="54"/>
      <c r="O6" s="54"/>
      <c r="P6" s="1"/>
      <c r="Q6" s="1"/>
      <c r="R6" s="1"/>
      <c r="S6" s="1"/>
    </row>
    <row r="7" spans="1:20" ht="8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0" ht="14.1" customHeight="1">
      <c r="A8" s="1"/>
      <c r="B8" s="45" t="s">
        <v>5</v>
      </c>
      <c r="C8" s="46"/>
      <c r="D8" s="46"/>
      <c r="E8" s="46"/>
      <c r="F8" s="46"/>
      <c r="G8" s="46"/>
      <c r="H8" s="47">
        <v>2024</v>
      </c>
      <c r="I8" s="47"/>
      <c r="J8" s="32">
        <v>2023</v>
      </c>
      <c r="K8" s="33"/>
      <c r="L8" s="47" t="s">
        <v>5</v>
      </c>
      <c r="M8" s="47"/>
      <c r="N8" s="47"/>
      <c r="O8" s="47">
        <f>+H8</f>
        <v>2024</v>
      </c>
      <c r="P8" s="47"/>
      <c r="Q8" s="48"/>
      <c r="R8" s="2">
        <f>+J8</f>
        <v>2023</v>
      </c>
      <c r="S8" s="1"/>
    </row>
    <row r="9" spans="1:20" ht="23.1" customHeight="1">
      <c r="A9" s="1"/>
      <c r="B9" s="49" t="s">
        <v>6</v>
      </c>
      <c r="C9" s="50"/>
      <c r="D9" s="50"/>
      <c r="E9" s="50"/>
      <c r="F9" s="50"/>
      <c r="G9" s="50"/>
      <c r="H9" s="3"/>
      <c r="I9" s="3"/>
      <c r="J9" s="3"/>
      <c r="K9" s="3"/>
      <c r="L9" s="51" t="s">
        <v>7</v>
      </c>
      <c r="M9" s="51"/>
      <c r="N9" s="51"/>
      <c r="O9" s="3"/>
      <c r="P9" s="3"/>
      <c r="Q9" s="4"/>
      <c r="R9" s="5"/>
      <c r="S9" s="1"/>
    </row>
    <row r="10" spans="1:20" ht="23.1" customHeight="1">
      <c r="A10" s="1"/>
      <c r="B10" s="42" t="s">
        <v>8</v>
      </c>
      <c r="C10" s="43"/>
      <c r="D10" s="43"/>
      <c r="E10" s="43"/>
      <c r="F10" s="43"/>
      <c r="G10" s="43"/>
      <c r="H10" s="6">
        <v>207154378.38</v>
      </c>
      <c r="I10" s="6"/>
      <c r="J10" s="7">
        <f>SUM(J11:J20)</f>
        <v>404011867</v>
      </c>
      <c r="K10" s="1"/>
      <c r="L10" s="37" t="s">
        <v>9</v>
      </c>
      <c r="M10" s="37"/>
      <c r="N10" s="37"/>
      <c r="O10" s="6">
        <v>115245987.69999999</v>
      </c>
      <c r="P10" s="6"/>
      <c r="Q10" s="8"/>
      <c r="R10" s="9">
        <f>SUM(R11:R13)</f>
        <v>323087928</v>
      </c>
      <c r="S10" s="1"/>
      <c r="T10" s="10">
        <f>+H43-O10</f>
        <v>130972519.14000002</v>
      </c>
    </row>
    <row r="11" spans="1:20" ht="18" customHeight="1">
      <c r="A11" s="1"/>
      <c r="B11" s="11"/>
      <c r="C11" s="36" t="s">
        <v>10</v>
      </c>
      <c r="D11" s="36"/>
      <c r="E11" s="36"/>
      <c r="F11" s="36"/>
      <c r="G11" s="36"/>
      <c r="H11" s="12">
        <v>0</v>
      </c>
      <c r="I11" s="12"/>
      <c r="J11" s="13">
        <v>0</v>
      </c>
      <c r="K11" s="1"/>
      <c r="L11" s="1"/>
      <c r="M11" s="36" t="s">
        <v>11</v>
      </c>
      <c r="N11" s="36"/>
      <c r="O11" s="12">
        <v>37407877.599999994</v>
      </c>
      <c r="P11" s="12"/>
      <c r="Q11" s="14"/>
      <c r="R11" s="15">
        <v>87612505</v>
      </c>
      <c r="S11" s="1"/>
      <c r="T11" s="16">
        <v>83068495.329999983</v>
      </c>
    </row>
    <row r="12" spans="1:20" ht="18" customHeight="1">
      <c r="A12" s="1"/>
      <c r="B12" s="11"/>
      <c r="C12" s="36" t="s">
        <v>12</v>
      </c>
      <c r="D12" s="36"/>
      <c r="E12" s="36"/>
      <c r="F12" s="36"/>
      <c r="G12" s="36"/>
      <c r="H12" s="12">
        <v>0</v>
      </c>
      <c r="I12" s="12"/>
      <c r="J12" s="13">
        <v>0</v>
      </c>
      <c r="K12" s="1"/>
      <c r="L12" s="1"/>
      <c r="M12" s="36" t="s">
        <v>13</v>
      </c>
      <c r="N12" s="36"/>
      <c r="O12" s="12">
        <v>3127846.6100000003</v>
      </c>
      <c r="P12" s="12"/>
      <c r="Q12" s="14"/>
      <c r="R12" s="15">
        <v>8760538</v>
      </c>
      <c r="S12" s="1"/>
      <c r="T12" s="16">
        <v>112657453.29000001</v>
      </c>
    </row>
    <row r="13" spans="1:20" ht="18" customHeight="1">
      <c r="A13" s="1"/>
      <c r="B13" s="11"/>
      <c r="C13" s="36" t="s">
        <v>14</v>
      </c>
      <c r="D13" s="36"/>
      <c r="E13" s="36"/>
      <c r="F13" s="36"/>
      <c r="G13" s="36"/>
      <c r="H13" s="12">
        <v>0</v>
      </c>
      <c r="I13" s="12"/>
      <c r="J13" s="13">
        <v>0</v>
      </c>
      <c r="K13" s="1"/>
      <c r="L13" s="1"/>
      <c r="M13" s="36" t="s">
        <v>15</v>
      </c>
      <c r="N13" s="36"/>
      <c r="O13" s="12">
        <v>74710263.489999995</v>
      </c>
      <c r="P13" s="12"/>
      <c r="Q13" s="14"/>
      <c r="R13" s="15">
        <v>226714885</v>
      </c>
      <c r="S13" s="1"/>
    </row>
    <row r="14" spans="1:20" ht="18" customHeight="1">
      <c r="A14" s="1"/>
      <c r="B14" s="11"/>
      <c r="C14" s="36" t="s">
        <v>16</v>
      </c>
      <c r="D14" s="36"/>
      <c r="E14" s="36"/>
      <c r="F14" s="36"/>
      <c r="G14" s="36"/>
      <c r="H14" s="12">
        <v>0</v>
      </c>
      <c r="I14" s="12"/>
      <c r="J14" s="13">
        <v>0</v>
      </c>
      <c r="K14" s="1"/>
      <c r="L14" s="37" t="s">
        <v>17</v>
      </c>
      <c r="M14" s="37"/>
      <c r="N14" s="37"/>
      <c r="O14" s="6">
        <v>0</v>
      </c>
      <c r="P14" s="6"/>
      <c r="Q14" s="8"/>
      <c r="R14" s="41">
        <v>0</v>
      </c>
      <c r="S14" s="1"/>
    </row>
    <row r="15" spans="1:20" ht="6.75" customHeight="1">
      <c r="A15" s="1"/>
      <c r="B15" s="11"/>
      <c r="C15" s="36" t="s">
        <v>18</v>
      </c>
      <c r="D15" s="36"/>
      <c r="E15" s="36"/>
      <c r="F15" s="36"/>
      <c r="G15" s="36"/>
      <c r="H15" s="17">
        <v>0</v>
      </c>
      <c r="I15" s="17"/>
      <c r="J15" s="18">
        <v>0</v>
      </c>
      <c r="K15" s="1"/>
      <c r="L15" s="37"/>
      <c r="M15" s="37"/>
      <c r="N15" s="37"/>
      <c r="O15" s="6"/>
      <c r="P15" s="6"/>
      <c r="Q15" s="8"/>
      <c r="R15" s="41"/>
      <c r="S15" s="1"/>
    </row>
    <row r="16" spans="1:20" ht="12.95" customHeight="1">
      <c r="A16" s="1"/>
      <c r="B16" s="11"/>
      <c r="C16" s="36"/>
      <c r="D16" s="36"/>
      <c r="E16" s="36"/>
      <c r="F16" s="36"/>
      <c r="G16" s="36"/>
      <c r="H16" s="17"/>
      <c r="I16" s="17"/>
      <c r="J16" s="18"/>
      <c r="K16" s="1"/>
      <c r="L16" s="1"/>
      <c r="M16" s="36" t="s">
        <v>19</v>
      </c>
      <c r="N16" s="36"/>
      <c r="O16" s="12">
        <v>0</v>
      </c>
      <c r="P16" s="12"/>
      <c r="Q16" s="14"/>
      <c r="R16" s="44">
        <v>0</v>
      </c>
      <c r="S16" s="1"/>
    </row>
    <row r="17" spans="1:19" ht="7.5" customHeight="1">
      <c r="A17" s="1"/>
      <c r="B17" s="11"/>
      <c r="C17" s="36" t="s">
        <v>20</v>
      </c>
      <c r="D17" s="36"/>
      <c r="E17" s="36"/>
      <c r="F17" s="36"/>
      <c r="G17" s="36"/>
      <c r="H17" s="17">
        <v>0</v>
      </c>
      <c r="I17" s="17"/>
      <c r="J17" s="18">
        <v>0</v>
      </c>
      <c r="K17" s="1"/>
      <c r="L17" s="1"/>
      <c r="M17" s="36"/>
      <c r="N17" s="36"/>
      <c r="O17" s="12"/>
      <c r="P17" s="12"/>
      <c r="Q17" s="14"/>
      <c r="R17" s="44"/>
      <c r="S17" s="1"/>
    </row>
    <row r="18" spans="1:19" ht="12.95" customHeight="1">
      <c r="A18" s="1"/>
      <c r="B18" s="11"/>
      <c r="C18" s="36"/>
      <c r="D18" s="36"/>
      <c r="E18" s="36"/>
      <c r="F18" s="36"/>
      <c r="G18" s="36"/>
      <c r="H18" s="17"/>
      <c r="I18" s="17"/>
      <c r="J18" s="18"/>
      <c r="K18" s="1"/>
      <c r="L18" s="1"/>
      <c r="M18" s="36" t="s">
        <v>21</v>
      </c>
      <c r="N18" s="36"/>
      <c r="O18" s="12">
        <v>0</v>
      </c>
      <c r="P18" s="12"/>
      <c r="Q18" s="14"/>
      <c r="R18" s="44">
        <v>0</v>
      </c>
      <c r="S18" s="1"/>
    </row>
    <row r="19" spans="1:19" ht="5.0999999999999996" customHeight="1">
      <c r="A19" s="1"/>
      <c r="B19" s="11"/>
      <c r="C19" s="36" t="s">
        <v>22</v>
      </c>
      <c r="D19" s="36"/>
      <c r="E19" s="36"/>
      <c r="F19" s="36"/>
      <c r="G19" s="36"/>
      <c r="H19" s="19"/>
      <c r="I19" s="19"/>
      <c r="J19" s="19"/>
      <c r="K19" s="19"/>
      <c r="L19" s="1"/>
      <c r="M19" s="36"/>
      <c r="N19" s="36"/>
      <c r="O19" s="12"/>
      <c r="P19" s="12"/>
      <c r="Q19" s="14"/>
      <c r="R19" s="44"/>
      <c r="S19" s="1"/>
    </row>
    <row r="20" spans="1:19" ht="12.95" customHeight="1">
      <c r="A20" s="1"/>
      <c r="B20" s="11"/>
      <c r="C20" s="36"/>
      <c r="D20" s="36"/>
      <c r="E20" s="36"/>
      <c r="F20" s="36"/>
      <c r="G20" s="36"/>
      <c r="H20" s="12">
        <v>207154378.38</v>
      </c>
      <c r="I20" s="12"/>
      <c r="J20" s="13">
        <v>404011867</v>
      </c>
      <c r="K20" s="1"/>
      <c r="L20" s="1"/>
      <c r="M20" s="36" t="s">
        <v>23</v>
      </c>
      <c r="N20" s="36"/>
      <c r="O20" s="12">
        <v>0</v>
      </c>
      <c r="P20" s="12"/>
      <c r="Q20" s="14"/>
      <c r="R20" s="44">
        <v>0</v>
      </c>
      <c r="S20" s="1"/>
    </row>
    <row r="21" spans="1:19" ht="5.0999999999999996" customHeight="1">
      <c r="A21" s="1"/>
      <c r="B21" s="11"/>
      <c r="C21" s="1"/>
      <c r="D21" s="1"/>
      <c r="E21" s="1"/>
      <c r="F21" s="1"/>
      <c r="G21" s="1"/>
      <c r="H21" s="1"/>
      <c r="I21" s="1"/>
      <c r="J21" s="20"/>
      <c r="K21" s="1"/>
      <c r="L21" s="1"/>
      <c r="M21" s="36"/>
      <c r="N21" s="36"/>
      <c r="O21" s="12"/>
      <c r="P21" s="12"/>
      <c r="Q21" s="14"/>
      <c r="R21" s="44"/>
      <c r="S21" s="1"/>
    </row>
    <row r="22" spans="1:19" ht="12.95" customHeight="1">
      <c r="A22" s="1"/>
      <c r="B22" s="11"/>
      <c r="C22" s="1"/>
      <c r="D22" s="1"/>
      <c r="E22" s="1"/>
      <c r="F22" s="1"/>
      <c r="G22" s="1"/>
      <c r="H22" s="1"/>
      <c r="I22" s="1"/>
      <c r="J22" s="20"/>
      <c r="K22" s="1"/>
      <c r="L22" s="1"/>
      <c r="M22" s="36" t="s">
        <v>24</v>
      </c>
      <c r="N22" s="36"/>
      <c r="O22" s="12">
        <v>0</v>
      </c>
      <c r="P22" s="12"/>
      <c r="Q22" s="14"/>
      <c r="R22" s="44">
        <v>0</v>
      </c>
      <c r="S22" s="1"/>
    </row>
    <row r="23" spans="1:19" ht="5.0999999999999996" customHeight="1">
      <c r="A23" s="1"/>
      <c r="B23" s="42" t="s">
        <v>25</v>
      </c>
      <c r="C23" s="43"/>
      <c r="D23" s="43"/>
      <c r="E23" s="43"/>
      <c r="F23" s="43"/>
      <c r="G23" s="43"/>
      <c r="H23" s="19"/>
      <c r="I23" s="6"/>
      <c r="J23" s="19"/>
      <c r="K23" s="1"/>
      <c r="L23" s="1"/>
      <c r="M23" s="36"/>
      <c r="N23" s="36"/>
      <c r="O23" s="12"/>
      <c r="P23" s="12"/>
      <c r="Q23" s="14"/>
      <c r="R23" s="44"/>
      <c r="S23" s="1"/>
    </row>
    <row r="24" spans="1:19" ht="18" customHeight="1">
      <c r="A24" s="1"/>
      <c r="B24" s="42"/>
      <c r="C24" s="43"/>
      <c r="D24" s="43"/>
      <c r="E24" s="43"/>
      <c r="F24" s="43"/>
      <c r="G24" s="43"/>
      <c r="H24" s="6">
        <v>39061939</v>
      </c>
      <c r="I24" s="6"/>
      <c r="J24" s="6">
        <f>SUM(J26:K29)</f>
        <v>98211705</v>
      </c>
      <c r="K24" s="1"/>
      <c r="L24" s="1"/>
      <c r="M24" s="36" t="s">
        <v>26</v>
      </c>
      <c r="N24" s="36"/>
      <c r="O24" s="12">
        <v>0</v>
      </c>
      <c r="P24" s="12"/>
      <c r="Q24" s="14"/>
      <c r="R24" s="15">
        <v>0</v>
      </c>
      <c r="S24" s="1"/>
    </row>
    <row r="25" spans="1:19" ht="17.100000000000001" customHeight="1">
      <c r="A25" s="1"/>
      <c r="B25" s="42"/>
      <c r="C25" s="43"/>
      <c r="D25" s="43"/>
      <c r="E25" s="43"/>
      <c r="F25" s="43"/>
      <c r="G25" s="43"/>
      <c r="H25" s="6"/>
      <c r="I25" s="6"/>
      <c r="J25" s="7"/>
      <c r="K25" s="1"/>
      <c r="L25" s="1"/>
      <c r="M25" s="36" t="s">
        <v>27</v>
      </c>
      <c r="N25" s="36"/>
      <c r="O25" s="12">
        <v>0</v>
      </c>
      <c r="P25" s="12"/>
      <c r="Q25" s="14"/>
      <c r="R25" s="44">
        <v>0</v>
      </c>
      <c r="S25" s="1"/>
    </row>
    <row r="26" spans="1:19" ht="0.95" customHeight="1">
      <c r="A26" s="1"/>
      <c r="B26" s="11"/>
      <c r="C26" s="36" t="s">
        <v>28</v>
      </c>
      <c r="D26" s="36"/>
      <c r="E26" s="36"/>
      <c r="F26" s="36"/>
      <c r="G26" s="36"/>
      <c r="H26" s="12"/>
      <c r="I26" s="12"/>
      <c r="J26" s="13">
        <v>0</v>
      </c>
      <c r="K26" s="1"/>
      <c r="L26" s="1"/>
      <c r="M26" s="36"/>
      <c r="N26" s="36"/>
      <c r="O26" s="12"/>
      <c r="P26" s="12"/>
      <c r="Q26" s="14"/>
      <c r="R26" s="44"/>
      <c r="S26" s="1"/>
    </row>
    <row r="27" spans="1:19" ht="17.100000000000001" customHeight="1">
      <c r="A27" s="1"/>
      <c r="B27" s="11"/>
      <c r="C27" s="36"/>
      <c r="D27" s="36"/>
      <c r="E27" s="36"/>
      <c r="F27" s="36"/>
      <c r="G27" s="36"/>
      <c r="H27" s="12">
        <v>0</v>
      </c>
      <c r="I27" s="12"/>
      <c r="J27" s="13"/>
      <c r="K27" s="1"/>
      <c r="L27" s="1"/>
      <c r="M27" s="36" t="s">
        <v>29</v>
      </c>
      <c r="N27" s="36"/>
      <c r="O27" s="12">
        <v>0</v>
      </c>
      <c r="P27" s="12"/>
      <c r="Q27" s="14"/>
      <c r="R27" s="44">
        <v>0</v>
      </c>
      <c r="S27" s="1"/>
    </row>
    <row r="28" spans="1:19" ht="0.95" customHeight="1">
      <c r="A28" s="1"/>
      <c r="B28" s="11"/>
      <c r="C28" s="36" t="s">
        <v>30</v>
      </c>
      <c r="D28" s="36"/>
      <c r="E28" s="36"/>
      <c r="F28" s="36"/>
      <c r="G28" s="36"/>
      <c r="H28" s="19"/>
      <c r="I28" s="12"/>
      <c r="J28" s="19"/>
      <c r="K28" s="1"/>
      <c r="L28" s="1"/>
      <c r="M28" s="36"/>
      <c r="N28" s="36"/>
      <c r="O28" s="12"/>
      <c r="P28" s="12"/>
      <c r="Q28" s="14"/>
      <c r="R28" s="44"/>
      <c r="S28" s="1"/>
    </row>
    <row r="29" spans="1:19" ht="17.100000000000001" customHeight="1">
      <c r="A29" s="1"/>
      <c r="B29" s="11"/>
      <c r="C29" s="36"/>
      <c r="D29" s="36"/>
      <c r="E29" s="36"/>
      <c r="F29" s="36"/>
      <c r="G29" s="36"/>
      <c r="H29" s="12">
        <v>39061939</v>
      </c>
      <c r="I29" s="12"/>
      <c r="J29" s="13">
        <v>98211705</v>
      </c>
      <c r="K29" s="1"/>
      <c r="L29" s="1"/>
      <c r="M29" s="36" t="s">
        <v>31</v>
      </c>
      <c r="N29" s="36"/>
      <c r="O29" s="12">
        <v>0</v>
      </c>
      <c r="P29" s="12"/>
      <c r="Q29" s="14"/>
      <c r="R29" s="44">
        <v>0</v>
      </c>
      <c r="S29" s="1"/>
    </row>
    <row r="30" spans="1:19" ht="0.95" customHeight="1">
      <c r="A30" s="1"/>
      <c r="B30" s="42" t="s">
        <v>32</v>
      </c>
      <c r="C30" s="43"/>
      <c r="D30" s="43"/>
      <c r="E30" s="43"/>
      <c r="F30" s="43"/>
      <c r="G30" s="43"/>
      <c r="H30" s="19"/>
      <c r="I30" s="6"/>
      <c r="J30" s="7">
        <v>2645</v>
      </c>
      <c r="K30" s="1"/>
      <c r="L30" s="1"/>
      <c r="M30" s="36"/>
      <c r="N30" s="36"/>
      <c r="O30" s="12"/>
      <c r="P30" s="12"/>
      <c r="Q30" s="14"/>
      <c r="R30" s="44"/>
      <c r="S30" s="1"/>
    </row>
    <row r="31" spans="1:19" ht="18" customHeight="1">
      <c r="A31" s="1"/>
      <c r="B31" s="42"/>
      <c r="C31" s="43"/>
      <c r="D31" s="43"/>
      <c r="E31" s="43"/>
      <c r="F31" s="43"/>
      <c r="G31" s="43"/>
      <c r="H31" s="6">
        <v>2189.46</v>
      </c>
      <c r="I31" s="6"/>
      <c r="J31" s="6">
        <f>SUM(J33:K41)</f>
        <v>4699</v>
      </c>
      <c r="K31" s="1"/>
      <c r="L31" s="1"/>
      <c r="M31" s="36" t="s">
        <v>33</v>
      </c>
      <c r="N31" s="36"/>
      <c r="O31" s="12">
        <v>0</v>
      </c>
      <c r="P31" s="12"/>
      <c r="Q31" s="14"/>
      <c r="R31" s="15">
        <v>0</v>
      </c>
      <c r="S31" s="1"/>
    </row>
    <row r="32" spans="1:19" ht="3.95" customHeight="1">
      <c r="A32" s="1"/>
      <c r="B32" s="42"/>
      <c r="C32" s="43"/>
      <c r="D32" s="43"/>
      <c r="E32" s="43"/>
      <c r="F32" s="43"/>
      <c r="G32" s="43"/>
      <c r="H32" s="6"/>
      <c r="I32" s="6"/>
      <c r="J32" s="7"/>
      <c r="K32" s="1"/>
      <c r="L32" s="37" t="s">
        <v>34</v>
      </c>
      <c r="M32" s="37"/>
      <c r="N32" s="37"/>
      <c r="O32" s="6"/>
      <c r="P32" s="6"/>
      <c r="Q32" s="8"/>
      <c r="R32" s="41">
        <v>0</v>
      </c>
      <c r="S32" s="1"/>
    </row>
    <row r="33" spans="1:20" ht="18" customHeight="1">
      <c r="A33" s="1"/>
      <c r="B33" s="11"/>
      <c r="C33" s="36" t="s">
        <v>35</v>
      </c>
      <c r="D33" s="36"/>
      <c r="E33" s="36"/>
      <c r="F33" s="36"/>
      <c r="G33" s="36"/>
      <c r="H33" s="12">
        <v>0</v>
      </c>
      <c r="I33" s="12"/>
      <c r="J33" s="13">
        <v>0</v>
      </c>
      <c r="K33" s="1"/>
      <c r="L33" s="37"/>
      <c r="M33" s="37"/>
      <c r="N33" s="37"/>
      <c r="O33" s="6"/>
      <c r="P33" s="6"/>
      <c r="Q33" s="8"/>
      <c r="R33" s="41"/>
      <c r="S33" s="1"/>
    </row>
    <row r="34" spans="1:20" ht="0.95" customHeight="1">
      <c r="A34" s="1"/>
      <c r="B34" s="11"/>
      <c r="C34" s="36" t="s">
        <v>36</v>
      </c>
      <c r="D34" s="36"/>
      <c r="E34" s="36"/>
      <c r="F34" s="36"/>
      <c r="G34" s="36"/>
      <c r="H34" s="12">
        <v>0</v>
      </c>
      <c r="I34" s="12"/>
      <c r="J34" s="13">
        <v>0</v>
      </c>
      <c r="K34" s="1"/>
      <c r="L34" s="37"/>
      <c r="M34" s="37"/>
      <c r="N34" s="37"/>
      <c r="O34" s="6"/>
      <c r="P34" s="6"/>
      <c r="Q34" s="8"/>
      <c r="R34" s="41"/>
      <c r="S34" s="1"/>
    </row>
    <row r="35" spans="1:20" ht="17.100000000000001" customHeight="1">
      <c r="A35" s="1"/>
      <c r="B35" s="11"/>
      <c r="C35" s="36"/>
      <c r="D35" s="36"/>
      <c r="E35" s="36"/>
      <c r="F35" s="36"/>
      <c r="G35" s="36"/>
      <c r="H35" s="12">
        <v>0</v>
      </c>
      <c r="I35" s="12"/>
      <c r="J35" s="13"/>
      <c r="K35" s="1"/>
      <c r="L35" s="1"/>
      <c r="M35" s="36" t="s">
        <v>37</v>
      </c>
      <c r="N35" s="36"/>
      <c r="O35" s="12">
        <v>0</v>
      </c>
      <c r="P35" s="12"/>
      <c r="Q35" s="14"/>
      <c r="R35" s="44">
        <v>0</v>
      </c>
      <c r="S35" s="1"/>
    </row>
    <row r="36" spans="1:20" ht="0.95" customHeight="1">
      <c r="A36" s="1"/>
      <c r="B36" s="11"/>
      <c r="C36" s="36" t="s">
        <v>38</v>
      </c>
      <c r="D36" s="36"/>
      <c r="E36" s="36"/>
      <c r="F36" s="36"/>
      <c r="G36" s="36"/>
      <c r="H36" s="12">
        <v>0</v>
      </c>
      <c r="I36" s="12"/>
      <c r="J36" s="13">
        <v>0</v>
      </c>
      <c r="K36" s="1"/>
      <c r="L36" s="1"/>
      <c r="M36" s="36"/>
      <c r="N36" s="36"/>
      <c r="O36" s="12"/>
      <c r="P36" s="12"/>
      <c r="Q36" s="14"/>
      <c r="R36" s="44"/>
      <c r="S36" s="1"/>
    </row>
    <row r="37" spans="1:20" ht="17.100000000000001" customHeight="1">
      <c r="A37" s="1"/>
      <c r="B37" s="11"/>
      <c r="C37" s="36"/>
      <c r="D37" s="36"/>
      <c r="E37" s="36"/>
      <c r="F37" s="36"/>
      <c r="G37" s="36"/>
      <c r="H37" s="12">
        <v>0</v>
      </c>
      <c r="I37" s="12"/>
      <c r="J37" s="13"/>
      <c r="K37" s="1"/>
      <c r="L37" s="1"/>
      <c r="M37" s="36" t="s">
        <v>39</v>
      </c>
      <c r="N37" s="36"/>
      <c r="O37" s="12">
        <v>0</v>
      </c>
      <c r="P37" s="12"/>
      <c r="Q37" s="14"/>
      <c r="R37" s="44">
        <v>0</v>
      </c>
      <c r="S37" s="1"/>
    </row>
    <row r="38" spans="1:20" ht="0.95" customHeight="1">
      <c r="A38" s="1"/>
      <c r="B38" s="11"/>
      <c r="C38" s="36" t="s">
        <v>40</v>
      </c>
      <c r="D38" s="36"/>
      <c r="E38" s="36"/>
      <c r="F38" s="36"/>
      <c r="G38" s="36"/>
      <c r="H38" s="12">
        <v>0</v>
      </c>
      <c r="I38" s="12"/>
      <c r="J38" s="13">
        <v>0</v>
      </c>
      <c r="K38" s="1"/>
      <c r="L38" s="1"/>
      <c r="M38" s="36"/>
      <c r="N38" s="36"/>
      <c r="O38" s="12"/>
      <c r="P38" s="12"/>
      <c r="Q38" s="14"/>
      <c r="R38" s="44"/>
      <c r="S38" s="1"/>
    </row>
    <row r="39" spans="1:20" ht="17.100000000000001" customHeight="1">
      <c r="A39" s="1"/>
      <c r="B39" s="11"/>
      <c r="C39" s="36"/>
      <c r="D39" s="36"/>
      <c r="E39" s="36"/>
      <c r="F39" s="36"/>
      <c r="G39" s="36"/>
      <c r="H39" s="12">
        <v>0</v>
      </c>
      <c r="I39" s="12"/>
      <c r="J39" s="13"/>
      <c r="K39" s="1"/>
      <c r="L39" s="1"/>
      <c r="M39" s="36" t="s">
        <v>41</v>
      </c>
      <c r="N39" s="36"/>
      <c r="O39" s="12">
        <v>0</v>
      </c>
      <c r="P39" s="12"/>
      <c r="Q39" s="14"/>
      <c r="R39" s="44">
        <v>0</v>
      </c>
      <c r="S39" s="1"/>
    </row>
    <row r="40" spans="1:20" ht="0.95" customHeight="1">
      <c r="A40" s="1"/>
      <c r="B40" s="11"/>
      <c r="C40" s="36" t="s">
        <v>42</v>
      </c>
      <c r="D40" s="36"/>
      <c r="E40" s="36"/>
      <c r="F40" s="36"/>
      <c r="G40" s="36"/>
      <c r="H40" s="19"/>
      <c r="I40" s="12"/>
      <c r="J40" s="13"/>
      <c r="K40" s="1"/>
      <c r="L40" s="1"/>
      <c r="M40" s="36"/>
      <c r="N40" s="36"/>
      <c r="O40" s="12"/>
      <c r="P40" s="12"/>
      <c r="Q40" s="14"/>
      <c r="R40" s="44"/>
      <c r="S40" s="1"/>
    </row>
    <row r="41" spans="1:20" ht="17.100000000000001" customHeight="1">
      <c r="A41" s="1"/>
      <c r="B41" s="11"/>
      <c r="C41" s="36"/>
      <c r="D41" s="36"/>
      <c r="E41" s="36"/>
      <c r="F41" s="36"/>
      <c r="G41" s="36"/>
      <c r="H41" s="12">
        <v>2189.46</v>
      </c>
      <c r="I41" s="12"/>
      <c r="J41" s="12">
        <v>4699</v>
      </c>
      <c r="K41" s="12"/>
      <c r="L41" s="37" t="s">
        <v>43</v>
      </c>
      <c r="M41" s="37"/>
      <c r="N41" s="37"/>
      <c r="O41" s="6">
        <v>0</v>
      </c>
      <c r="P41" s="6"/>
      <c r="Q41" s="8"/>
      <c r="R41" s="41">
        <v>0</v>
      </c>
      <c r="S41" s="1"/>
    </row>
    <row r="42" spans="1:20" ht="6" customHeight="1">
      <c r="A42" s="1"/>
      <c r="B42" s="42" t="s">
        <v>44</v>
      </c>
      <c r="C42" s="43"/>
      <c r="D42" s="43"/>
      <c r="E42" s="43"/>
      <c r="F42" s="43"/>
      <c r="G42" s="43"/>
      <c r="H42" s="19"/>
      <c r="I42" s="19"/>
      <c r="J42" s="19"/>
      <c r="K42" s="12"/>
      <c r="L42" s="37"/>
      <c r="M42" s="37"/>
      <c r="N42" s="37"/>
      <c r="O42" s="6"/>
      <c r="P42" s="6"/>
      <c r="Q42" s="8"/>
      <c r="R42" s="41"/>
      <c r="S42" s="1"/>
    </row>
    <row r="43" spans="1:20" ht="17.100000000000001" customHeight="1">
      <c r="A43" s="1"/>
      <c r="B43" s="42"/>
      <c r="C43" s="43"/>
      <c r="D43" s="43"/>
      <c r="E43" s="43"/>
      <c r="F43" s="43"/>
      <c r="G43" s="43"/>
      <c r="H43" s="6">
        <v>246218506.84</v>
      </c>
      <c r="I43" s="6"/>
      <c r="J43" s="7">
        <f>+J10+J24+J31</f>
        <v>502228271</v>
      </c>
      <c r="K43" s="1"/>
      <c r="L43" s="1"/>
      <c r="M43" s="36" t="s">
        <v>45</v>
      </c>
      <c r="N43" s="36"/>
      <c r="O43" s="12">
        <v>0</v>
      </c>
      <c r="P43" s="12"/>
      <c r="Q43" s="14"/>
      <c r="R43" s="44">
        <v>0</v>
      </c>
      <c r="S43" s="1"/>
      <c r="T43" s="21">
        <v>4025434</v>
      </c>
    </row>
    <row r="44" spans="1:20">
      <c r="A44" s="1"/>
      <c r="B44" s="11"/>
      <c r="C44" s="1"/>
      <c r="D44" s="1"/>
      <c r="E44" s="1"/>
      <c r="F44" s="1"/>
      <c r="G44" s="1"/>
      <c r="H44" s="1"/>
      <c r="I44" s="1"/>
      <c r="J44" s="1"/>
      <c r="K44" s="1"/>
      <c r="L44" s="1"/>
      <c r="M44" s="36"/>
      <c r="N44" s="36"/>
      <c r="O44" s="12"/>
      <c r="P44" s="12"/>
      <c r="Q44" s="14"/>
      <c r="R44" s="44"/>
      <c r="S44" s="1"/>
      <c r="T44" s="21">
        <v>3154865</v>
      </c>
    </row>
    <row r="45" spans="1:20" ht="18" customHeight="1">
      <c r="A45" s="1"/>
      <c r="B45" s="11"/>
      <c r="C45" s="1"/>
      <c r="D45" s="1"/>
      <c r="E45" s="1"/>
      <c r="F45" s="1"/>
      <c r="G45" s="1"/>
      <c r="H45" s="1"/>
      <c r="I45" s="1"/>
      <c r="J45" s="1"/>
      <c r="K45" s="1"/>
      <c r="L45" s="1"/>
      <c r="M45" s="36" t="s">
        <v>46</v>
      </c>
      <c r="N45" s="36"/>
      <c r="O45" s="12">
        <v>0</v>
      </c>
      <c r="P45" s="12"/>
      <c r="Q45" s="14"/>
      <c r="R45" s="15">
        <v>0</v>
      </c>
      <c r="S45" s="1"/>
    </row>
    <row r="46" spans="1:20" ht="18" customHeight="1">
      <c r="A46" s="1"/>
      <c r="B46" s="11"/>
      <c r="C46" s="1"/>
      <c r="D46" s="1"/>
      <c r="E46" s="1"/>
      <c r="F46" s="1"/>
      <c r="G46" s="1"/>
      <c r="H46" s="1"/>
      <c r="I46" s="1"/>
      <c r="J46" s="1"/>
      <c r="K46" s="1"/>
      <c r="L46" s="1"/>
      <c r="M46" s="36" t="s">
        <v>47</v>
      </c>
      <c r="N46" s="36"/>
      <c r="O46" s="12">
        <v>0</v>
      </c>
      <c r="P46" s="12"/>
      <c r="Q46" s="14"/>
      <c r="R46" s="15">
        <v>0</v>
      </c>
      <c r="S46" s="1"/>
    </row>
    <row r="47" spans="1:20" ht="18" customHeight="1">
      <c r="A47" s="1"/>
      <c r="B47" s="11"/>
      <c r="C47" s="1"/>
      <c r="D47" s="1"/>
      <c r="E47" s="1"/>
      <c r="F47" s="1"/>
      <c r="G47" s="1"/>
      <c r="H47" s="1"/>
      <c r="I47" s="1"/>
      <c r="J47" s="1"/>
      <c r="K47" s="1"/>
      <c r="L47" s="1"/>
      <c r="M47" s="36" t="s">
        <v>48</v>
      </c>
      <c r="N47" s="36"/>
      <c r="O47" s="12">
        <v>0</v>
      </c>
      <c r="P47" s="12"/>
      <c r="Q47" s="14"/>
      <c r="R47" s="15">
        <v>0</v>
      </c>
      <c r="S47" s="1"/>
      <c r="T47" s="22">
        <f>+H43-O10</f>
        <v>130972519.14000002</v>
      </c>
    </row>
    <row r="48" spans="1:20" ht="18" customHeight="1">
      <c r="A48" s="1"/>
      <c r="B48" s="11"/>
      <c r="C48" s="1"/>
      <c r="D48" s="1"/>
      <c r="E48" s="1"/>
      <c r="F48" s="1"/>
      <c r="G48" s="1"/>
      <c r="H48" s="1"/>
      <c r="I48" s="1"/>
      <c r="J48" s="1"/>
      <c r="K48" s="1"/>
      <c r="L48" s="1"/>
      <c r="M48" s="36" t="s">
        <v>49</v>
      </c>
      <c r="N48" s="36"/>
      <c r="O48" s="12">
        <v>0</v>
      </c>
      <c r="P48" s="12"/>
      <c r="Q48" s="14"/>
      <c r="R48" s="15">
        <v>0</v>
      </c>
      <c r="S48" s="1"/>
    </row>
    <row r="49" spans="1:22" ht="23.1" customHeight="1">
      <c r="A49" s="1"/>
      <c r="B49" s="11"/>
      <c r="C49" s="1"/>
      <c r="D49" s="1"/>
      <c r="E49" s="1"/>
      <c r="F49" s="1"/>
      <c r="G49" s="1"/>
      <c r="H49" s="1"/>
      <c r="I49" s="1"/>
      <c r="J49" s="1"/>
      <c r="K49" s="1"/>
      <c r="L49" s="37" t="s">
        <v>50</v>
      </c>
      <c r="M49" s="37"/>
      <c r="N49" s="37"/>
      <c r="O49" s="6">
        <f>SUM(O50:Q57)</f>
        <v>7180299.9400000004</v>
      </c>
      <c r="P49" s="6"/>
      <c r="Q49" s="8"/>
      <c r="R49" s="9">
        <f>SUM(R50:T57)</f>
        <v>18063037</v>
      </c>
      <c r="S49" s="1"/>
      <c r="T49" s="10">
        <f>+H43-O10</f>
        <v>130972519.14000002</v>
      </c>
    </row>
    <row r="50" spans="1:22" ht="18" customHeight="1">
      <c r="A50" s="1"/>
      <c r="B50" s="11"/>
      <c r="C50" s="1"/>
      <c r="D50" s="1"/>
      <c r="E50" s="1"/>
      <c r="F50" s="1"/>
      <c r="G50" s="1"/>
      <c r="H50" s="1"/>
      <c r="I50" s="1"/>
      <c r="J50" s="1"/>
      <c r="K50" s="1"/>
      <c r="L50" s="1"/>
      <c r="M50" s="36" t="s">
        <v>51</v>
      </c>
      <c r="N50" s="36"/>
      <c r="O50" s="12">
        <f>+[1]Balanza!H59</f>
        <v>7180299.9400000004</v>
      </c>
      <c r="P50" s="12"/>
      <c r="Q50" s="14"/>
      <c r="R50" s="15">
        <v>18063037</v>
      </c>
      <c r="S50" s="1"/>
    </row>
    <row r="51" spans="1:22" ht="18" customHeight="1">
      <c r="A51" s="1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36" t="s">
        <v>52</v>
      </c>
      <c r="N51" s="36"/>
      <c r="O51" s="12">
        <v>0</v>
      </c>
      <c r="P51" s="12"/>
      <c r="Q51" s="14"/>
      <c r="R51" s="15">
        <v>0</v>
      </c>
      <c r="S51" s="1"/>
    </row>
    <row r="52" spans="1:22" ht="18" customHeight="1">
      <c r="A52" s="1"/>
      <c r="B52" s="11"/>
      <c r="C52" s="1"/>
      <c r="D52" s="1"/>
      <c r="E52" s="1"/>
      <c r="F52" s="1"/>
      <c r="G52" s="1"/>
      <c r="H52" s="1"/>
      <c r="I52" s="1"/>
      <c r="J52" s="1"/>
      <c r="K52" s="1"/>
      <c r="L52" s="1"/>
      <c r="M52" s="36" t="s">
        <v>53</v>
      </c>
      <c r="N52" s="36"/>
      <c r="O52" s="12">
        <v>0</v>
      </c>
      <c r="P52" s="12"/>
      <c r="Q52" s="14"/>
      <c r="R52" s="15">
        <v>0</v>
      </c>
      <c r="S52" s="1"/>
    </row>
    <row r="53" spans="1:22" ht="18" customHeight="1">
      <c r="A53" s="1"/>
      <c r="B53" s="11"/>
      <c r="C53" s="1"/>
      <c r="D53" s="1"/>
      <c r="E53" s="1"/>
      <c r="F53" s="1"/>
      <c r="G53" s="1"/>
      <c r="H53" s="1"/>
      <c r="I53" s="1"/>
      <c r="J53" s="1"/>
      <c r="K53" s="1"/>
      <c r="L53" s="1"/>
      <c r="M53" s="36" t="s">
        <v>54</v>
      </c>
      <c r="N53" s="36"/>
      <c r="O53" s="12">
        <v>0</v>
      </c>
      <c r="P53" s="12"/>
      <c r="Q53" s="14"/>
      <c r="R53" s="15">
        <v>0</v>
      </c>
      <c r="S53" s="1"/>
    </row>
    <row r="54" spans="1:22" ht="18" customHeight="1">
      <c r="A54" s="1"/>
      <c r="B54" s="11"/>
      <c r="C54" s="1"/>
      <c r="D54" s="1"/>
      <c r="E54" s="1"/>
      <c r="F54" s="1"/>
      <c r="G54" s="1"/>
      <c r="H54" s="1"/>
      <c r="I54" s="1"/>
      <c r="J54" s="1"/>
      <c r="K54" s="1"/>
      <c r="L54" s="1"/>
      <c r="M54" s="36" t="s">
        <v>55</v>
      </c>
      <c r="N54" s="36"/>
      <c r="O54" s="12">
        <v>0</v>
      </c>
      <c r="P54" s="12"/>
      <c r="Q54" s="14"/>
      <c r="R54" s="15">
        <v>0</v>
      </c>
      <c r="S54" s="1"/>
    </row>
    <row r="55" spans="1:22" ht="18" customHeight="1">
      <c r="A55" s="1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36" t="s">
        <v>56</v>
      </c>
      <c r="N55" s="36"/>
      <c r="O55" s="12">
        <v>0</v>
      </c>
      <c r="P55" s="12"/>
      <c r="Q55" s="14"/>
      <c r="R55" s="15">
        <v>0</v>
      </c>
      <c r="S55" s="1"/>
    </row>
    <row r="56" spans="1:22" ht="23.1" customHeight="1">
      <c r="A56" s="1"/>
      <c r="B56" s="11"/>
      <c r="C56" s="1"/>
      <c r="D56" s="1"/>
      <c r="E56" s="1"/>
      <c r="F56" s="1"/>
      <c r="G56" s="1"/>
      <c r="H56" s="1"/>
      <c r="I56" s="1"/>
      <c r="J56" s="1"/>
      <c r="K56" s="1"/>
      <c r="L56" s="37" t="s">
        <v>57</v>
      </c>
      <c r="M56" s="37"/>
      <c r="N56" s="37"/>
      <c r="O56" s="6">
        <v>0</v>
      </c>
      <c r="P56" s="6"/>
      <c r="Q56" s="8"/>
      <c r="R56" s="23">
        <v>0</v>
      </c>
      <c r="S56" s="1"/>
    </row>
    <row r="57" spans="1:22" ht="18" customHeight="1">
      <c r="A57" s="1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36" t="s">
        <v>58</v>
      </c>
      <c r="N57" s="36"/>
      <c r="O57" s="12">
        <v>0</v>
      </c>
      <c r="P57" s="12"/>
      <c r="Q57" s="14"/>
      <c r="R57" s="15">
        <v>0</v>
      </c>
      <c r="S57" s="1"/>
    </row>
    <row r="58" spans="1:22" ht="23.1" customHeight="1">
      <c r="A58" s="1"/>
      <c r="B58" s="11"/>
      <c r="C58" s="1"/>
      <c r="D58" s="1"/>
      <c r="E58" s="1"/>
      <c r="F58" s="1"/>
      <c r="G58" s="1"/>
      <c r="H58" s="1"/>
      <c r="I58" s="1"/>
      <c r="J58" s="1"/>
      <c r="K58" s="1"/>
      <c r="L58" s="37" t="s">
        <v>59</v>
      </c>
      <c r="M58" s="37"/>
      <c r="N58" s="37"/>
      <c r="O58" s="6">
        <f>+O10+O49</f>
        <v>122426287.63999999</v>
      </c>
      <c r="P58" s="6"/>
      <c r="Q58" s="8"/>
      <c r="R58" s="9">
        <f>+R10+R49</f>
        <v>341150965</v>
      </c>
      <c r="S58" s="1"/>
      <c r="T58">
        <v>123792219.20000002</v>
      </c>
    </row>
    <row r="59" spans="1:22" ht="23.1" customHeight="1">
      <c r="A59" s="1"/>
      <c r="B59" s="11"/>
      <c r="C59" s="1"/>
      <c r="D59" s="1"/>
      <c r="E59" s="1"/>
      <c r="F59" s="1"/>
      <c r="G59" s="1"/>
      <c r="H59" s="1"/>
      <c r="I59" s="1"/>
      <c r="J59" s="1"/>
      <c r="K59" s="1"/>
      <c r="L59" s="37" t="s">
        <v>60</v>
      </c>
      <c r="M59" s="37"/>
      <c r="N59" s="37"/>
      <c r="O59" s="6">
        <f>+H43-O58</f>
        <v>123792219.20000002</v>
      </c>
      <c r="P59" s="6"/>
      <c r="Q59" s="8"/>
      <c r="R59" s="9">
        <f>+J43-R58</f>
        <v>161077306</v>
      </c>
      <c r="S59" s="1"/>
      <c r="T59" s="10">
        <v>129685071.66000001</v>
      </c>
      <c r="U59" s="16"/>
    </row>
    <row r="60" spans="1:22" ht="24.95" customHeight="1">
      <c r="A60" s="1"/>
      <c r="B60" s="38"/>
      <c r="C60" s="39"/>
      <c r="D60" s="39"/>
      <c r="E60" s="39"/>
      <c r="F60" s="39"/>
      <c r="G60" s="39"/>
      <c r="H60" s="39"/>
      <c r="I60" s="39"/>
      <c r="J60" s="39"/>
      <c r="K60" s="24"/>
      <c r="L60" s="25"/>
      <c r="M60" s="40"/>
      <c r="N60" s="40"/>
      <c r="O60" s="40"/>
      <c r="P60" s="40"/>
      <c r="Q60" s="26"/>
      <c r="R60" s="27"/>
      <c r="S60" s="1"/>
      <c r="T60" s="10">
        <f>+T59-T58</f>
        <v>5892852.4599999934</v>
      </c>
      <c r="U60" s="16"/>
      <c r="V60" s="28"/>
    </row>
    <row r="61" spans="1:22" ht="15" customHeight="1">
      <c r="A61" s="1"/>
      <c r="B61" s="1"/>
      <c r="C61" s="1"/>
      <c r="D61" s="36" t="s">
        <v>61</v>
      </c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1"/>
      <c r="Q61" s="1"/>
      <c r="R61" s="1"/>
      <c r="S61" s="1"/>
      <c r="U61" s="16"/>
    </row>
    <row r="62" spans="1:22" ht="56.1" hidden="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22" hidden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2" hidden="1">
      <c r="A64" s="1"/>
      <c r="B64" s="1"/>
      <c r="C64" s="1"/>
      <c r="D64" s="1"/>
      <c r="E64" s="1"/>
      <c r="F64" s="29"/>
      <c r="G64" s="29"/>
      <c r="H64" s="29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24" ht="30.75" hidden="1" customHeight="1">
      <c r="A65" s="1"/>
      <c r="B65" s="1"/>
      <c r="C65" s="1"/>
      <c r="D65" s="1"/>
      <c r="E65" s="34" t="s">
        <v>62</v>
      </c>
      <c r="F65" s="34"/>
      <c r="G65" s="34"/>
      <c r="H65" s="34"/>
      <c r="I65" s="1"/>
      <c r="J65" s="1"/>
      <c r="K65" s="1"/>
      <c r="L65" s="1"/>
      <c r="M65" s="34" t="s">
        <v>63</v>
      </c>
      <c r="N65" s="34"/>
      <c r="O65" s="34"/>
      <c r="P65" s="30"/>
      <c r="Q65" s="1"/>
      <c r="R65" s="1"/>
      <c r="S65" s="1"/>
      <c r="T65" s="16"/>
      <c r="U65" s="16"/>
      <c r="V65" s="16"/>
      <c r="W65" s="16"/>
      <c r="X65" s="16"/>
    </row>
    <row r="66" spans="1:24" hidden="1">
      <c r="A66" s="1"/>
      <c r="B66" s="1"/>
      <c r="C66" s="1"/>
      <c r="D66" s="1"/>
      <c r="E66" s="1"/>
      <c r="F66" s="35"/>
      <c r="G66" s="35"/>
      <c r="H66" s="35"/>
      <c r="I66" s="1"/>
      <c r="J66" s="1"/>
      <c r="K66" s="1"/>
      <c r="L66" s="1"/>
      <c r="M66" s="1"/>
      <c r="N66" s="31"/>
      <c r="O66" s="31"/>
      <c r="P66" s="31"/>
      <c r="Q66" s="1"/>
      <c r="R66" s="1"/>
      <c r="S66" s="1"/>
      <c r="T66" s="16"/>
      <c r="U66" s="16"/>
      <c r="V66" s="16"/>
      <c r="W66" s="16"/>
      <c r="X66" s="16"/>
    </row>
    <row r="67" spans="1:24" ht="9" hidden="1" customHeight="1">
      <c r="A67" s="1"/>
      <c r="B67" s="1"/>
      <c r="C67" s="1"/>
      <c r="D67" s="1"/>
      <c r="E67" s="1"/>
      <c r="F67" s="35"/>
      <c r="G67" s="35"/>
      <c r="H67" s="35"/>
      <c r="I67" s="1"/>
      <c r="J67" s="1"/>
      <c r="K67" s="1"/>
      <c r="L67" s="1"/>
      <c r="M67" s="1"/>
      <c r="N67" s="35"/>
      <c r="O67" s="35"/>
      <c r="P67" s="35"/>
      <c r="Q67" s="1"/>
      <c r="R67" s="1"/>
      <c r="S67" s="1"/>
    </row>
    <row r="68" spans="1:24" ht="0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5"/>
      <c r="O68" s="35"/>
      <c r="P68" s="35"/>
      <c r="Q68" s="1"/>
      <c r="R68" s="1"/>
      <c r="S68" s="1"/>
    </row>
    <row r="69" spans="1:24" ht="20.100000000000001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2" spans="1:24">
      <c r="O72" s="10"/>
    </row>
  </sheetData>
  <sheetProtection algorithmName="SHA-512" hashValue="o0x7THPHK6FdwdfHJQ8Jrbxjo+oeWdYWHphCps3bwatTbMiKRovBP3i5Dt34gMP9oCBbInsvcIw1gMd3TDEOjA==" saltValue="OpEmiNAlPHWwAmeUrOuotQ==" spinCount="100000" sheet="1"/>
  <mergeCells count="86">
    <mergeCell ref="G2:O2"/>
    <mergeCell ref="G3:O3"/>
    <mergeCell ref="G4:O4"/>
    <mergeCell ref="G5:O5"/>
    <mergeCell ref="E6:F6"/>
    <mergeCell ref="G6:O6"/>
    <mergeCell ref="B8:G8"/>
    <mergeCell ref="H8:I8"/>
    <mergeCell ref="L8:N8"/>
    <mergeCell ref="O8:Q8"/>
    <mergeCell ref="B9:G9"/>
    <mergeCell ref="L9:N9"/>
    <mergeCell ref="B10:G10"/>
    <mergeCell ref="L10:N10"/>
    <mergeCell ref="C11:G11"/>
    <mergeCell ref="M11:N11"/>
    <mergeCell ref="C12:G12"/>
    <mergeCell ref="M12:N12"/>
    <mergeCell ref="C13:G13"/>
    <mergeCell ref="M13:N13"/>
    <mergeCell ref="C14:G14"/>
    <mergeCell ref="L14:N15"/>
    <mergeCell ref="R14:R15"/>
    <mergeCell ref="C15:G16"/>
    <mergeCell ref="M16:N17"/>
    <mergeCell ref="R16:R17"/>
    <mergeCell ref="C17:G18"/>
    <mergeCell ref="M18:N19"/>
    <mergeCell ref="R18:R19"/>
    <mergeCell ref="C19:G20"/>
    <mergeCell ref="M20:N21"/>
    <mergeCell ref="R20:R21"/>
    <mergeCell ref="M22:N23"/>
    <mergeCell ref="R22:R23"/>
    <mergeCell ref="B23:G25"/>
    <mergeCell ref="M24:N24"/>
    <mergeCell ref="M25:N26"/>
    <mergeCell ref="R25:R26"/>
    <mergeCell ref="C26:G27"/>
    <mergeCell ref="M27:N28"/>
    <mergeCell ref="R27:R28"/>
    <mergeCell ref="C28:G29"/>
    <mergeCell ref="M29:N30"/>
    <mergeCell ref="R29:R30"/>
    <mergeCell ref="B30:G32"/>
    <mergeCell ref="M31:N31"/>
    <mergeCell ref="L32:N34"/>
    <mergeCell ref="R32:R34"/>
    <mergeCell ref="C33:G33"/>
    <mergeCell ref="C34:G35"/>
    <mergeCell ref="M35:N36"/>
    <mergeCell ref="R35:R36"/>
    <mergeCell ref="C36:G37"/>
    <mergeCell ref="M37:N38"/>
    <mergeCell ref="R37:R38"/>
    <mergeCell ref="C38:G39"/>
    <mergeCell ref="M39:N40"/>
    <mergeCell ref="R39:R40"/>
    <mergeCell ref="C40:G41"/>
    <mergeCell ref="L41:N42"/>
    <mergeCell ref="R41:R42"/>
    <mergeCell ref="B42:G43"/>
    <mergeCell ref="M43:N44"/>
    <mergeCell ref="R43:R44"/>
    <mergeCell ref="L56:N56"/>
    <mergeCell ref="M45:N45"/>
    <mergeCell ref="M46:N46"/>
    <mergeCell ref="M47:N47"/>
    <mergeCell ref="M48:N48"/>
    <mergeCell ref="L49:N49"/>
    <mergeCell ref="M50:N50"/>
    <mergeCell ref="M51:N51"/>
    <mergeCell ref="M52:N52"/>
    <mergeCell ref="M53:N53"/>
    <mergeCell ref="M54:N54"/>
    <mergeCell ref="M55:N55"/>
    <mergeCell ref="E65:H65"/>
    <mergeCell ref="M65:O65"/>
    <mergeCell ref="F66:H67"/>
    <mergeCell ref="N67:P68"/>
    <mergeCell ref="M57:N57"/>
    <mergeCell ref="L58:N58"/>
    <mergeCell ref="L59:N59"/>
    <mergeCell ref="B60:J60"/>
    <mergeCell ref="M60:P60"/>
    <mergeCell ref="D61:O61"/>
  </mergeCells>
  <printOptions horizontalCentered="1"/>
  <pageMargins left="0.27559055118110237" right="0.27559055118110237" top="0.27559055118110237" bottom="0.27559055118110237" header="0.51181102362204722" footer="0.51181102362204722"/>
  <pageSetup scale="8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02 EA</vt:lpstr>
      <vt:lpstr>'02 EA'!Área_de_impresión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2024-08-26T20:18:23Z</dcterms:created>
  <dcterms:modified xsi:type="dcterms:W3CDTF">2024-08-26T21:01:25Z</dcterms:modified>
</cp:coreProperties>
</file>